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1287D89-2D10-4201-AED1-892AC769D0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SSO scholarship" sheetId="1" r:id="rId1"/>
    <sheet name="data_table" sheetId="2" state="hidden" r:id="rId2"/>
  </sheets>
  <definedNames>
    <definedName name="Pattern">data_table!$A$1:$F$1</definedName>
    <definedName name="Pattern_1">data_table!$A$2:$A$5</definedName>
    <definedName name="Pattern_2">data_table!$B$2:$B$5</definedName>
    <definedName name="Pattern_3">data_table!$C$2:$C$5</definedName>
    <definedName name="Pattern_4">data_table!$D$2:$D$6</definedName>
    <definedName name="Pattern_5">data_table!$E$2:$E$6</definedName>
    <definedName name="Pattern_6">data_table!$F$2:$F$6</definedName>
    <definedName name="_xlnm.Print_Area" localSheetId="0">'JASSO scholarship'!$A$1:$Q$71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C68" i="1" l="1"/>
  <c r="J28" i="1"/>
  <c r="J51" i="1" l="1"/>
  <c r="J50" i="1"/>
  <c r="J49" i="1"/>
  <c r="J48" i="1"/>
  <c r="J47" i="1"/>
  <c r="J46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52" i="1"/>
  <c r="O17" i="1"/>
  <c r="O18" i="1"/>
  <c r="O19" i="1"/>
  <c r="O20" i="1"/>
  <c r="O21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16" i="1"/>
  <c r="K28" i="1" s="1"/>
  <c r="K45" i="1" l="1"/>
  <c r="L45" i="1" s="1"/>
  <c r="K41" i="1"/>
  <c r="L41" i="1" s="1"/>
  <c r="K37" i="1"/>
  <c r="L37" i="1" s="1"/>
  <c r="K33" i="1"/>
  <c r="L33" i="1" s="1"/>
  <c r="K29" i="1"/>
  <c r="L29" i="1" s="1"/>
  <c r="K49" i="1"/>
  <c r="L49" i="1" s="1"/>
  <c r="K44" i="1"/>
  <c r="L44" i="1" s="1"/>
  <c r="K40" i="1"/>
  <c r="L40" i="1" s="1"/>
  <c r="K36" i="1"/>
  <c r="L36" i="1" s="1"/>
  <c r="K32" i="1"/>
  <c r="L32" i="1" s="1"/>
  <c r="K46" i="1"/>
  <c r="L46" i="1" s="1"/>
  <c r="K50" i="1"/>
  <c r="L50" i="1" s="1"/>
  <c r="K43" i="1"/>
  <c r="L43" i="1" s="1"/>
  <c r="K39" i="1"/>
  <c r="L39" i="1" s="1"/>
  <c r="K35" i="1"/>
  <c r="L35" i="1" s="1"/>
  <c r="K31" i="1"/>
  <c r="L31" i="1" s="1"/>
  <c r="K47" i="1"/>
  <c r="L47" i="1" s="1"/>
  <c r="K51" i="1"/>
  <c r="L51" i="1" s="1"/>
  <c r="K52" i="1"/>
  <c r="L52" i="1" s="1"/>
  <c r="K42" i="1"/>
  <c r="L42" i="1" s="1"/>
  <c r="K38" i="1"/>
  <c r="L38" i="1" s="1"/>
  <c r="K34" i="1"/>
  <c r="L34" i="1" s="1"/>
  <c r="K30" i="1"/>
  <c r="L30" i="1" s="1"/>
  <c r="K48" i="1"/>
  <c r="L48" i="1" s="1"/>
  <c r="L28" i="1"/>
  <c r="C69" i="1" l="1"/>
  <c r="C70" i="1" s="1"/>
</calcChain>
</file>

<file path=xl/sharedStrings.xml><?xml version="1.0" encoding="utf-8"?>
<sst xmlns="http://schemas.openxmlformats.org/spreadsheetml/2006/main" count="160" uniqueCount="82">
  <si>
    <t>Pattern 1</t>
    <phoneticPr fontId="1"/>
  </si>
  <si>
    <t>Pattern 2</t>
  </si>
  <si>
    <t>Pattern 3</t>
  </si>
  <si>
    <t>Pattern 4</t>
  </si>
  <si>
    <t>Pattern 5</t>
  </si>
  <si>
    <t>Pattern 6</t>
  </si>
  <si>
    <t>Excellent</t>
  </si>
  <si>
    <t>Excellent</t>
    <phoneticPr fontId="1"/>
  </si>
  <si>
    <t>Good</t>
  </si>
  <si>
    <t>Good</t>
    <phoneticPr fontId="1"/>
  </si>
  <si>
    <t>Sufficient</t>
  </si>
  <si>
    <t>Sufficient</t>
    <phoneticPr fontId="1"/>
  </si>
  <si>
    <t>Fail</t>
  </si>
  <si>
    <t>Fail</t>
    <phoneticPr fontId="1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</si>
  <si>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</si>
  <si>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</si>
  <si>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</si>
  <si>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</si>
  <si>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</si>
  <si>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</si>
  <si>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D</t>
  </si>
  <si>
    <t>D</t>
    <phoneticPr fontId="1"/>
  </si>
  <si>
    <t>F</t>
  </si>
  <si>
    <t>F</t>
    <phoneticPr fontId="1"/>
  </si>
  <si>
    <t>100-80</t>
  </si>
  <si>
    <t>100-80</t>
    <phoneticPr fontId="1"/>
  </si>
  <si>
    <t>79-70</t>
  </si>
  <si>
    <t>79-70</t>
    <phoneticPr fontId="1"/>
  </si>
  <si>
    <t>69-60</t>
  </si>
  <si>
    <t>69-60</t>
    <phoneticPr fontId="1"/>
  </si>
  <si>
    <t>59-</t>
  </si>
  <si>
    <t>59-</t>
    <phoneticPr fontId="1"/>
  </si>
  <si>
    <t>100-90</t>
  </si>
  <si>
    <t>100-90</t>
    <phoneticPr fontId="1"/>
  </si>
  <si>
    <t>89-80</t>
  </si>
  <si>
    <t>89-80</t>
    <phoneticPr fontId="1"/>
  </si>
  <si>
    <t>S</t>
  </si>
  <si>
    <t>S</t>
    <phoneticPr fontId="1"/>
  </si>
  <si>
    <t>A</t>
    <phoneticPr fontId="1"/>
  </si>
  <si>
    <t>B</t>
    <phoneticPr fontId="1"/>
  </si>
  <si>
    <t>Point</t>
    <phoneticPr fontId="1"/>
  </si>
  <si>
    <t>Course Code</t>
    <phoneticPr fontId="1"/>
  </si>
  <si>
    <t>Name of Courses</t>
    <phoneticPr fontId="1"/>
  </si>
  <si>
    <t>Credits</t>
    <phoneticPr fontId="1"/>
  </si>
  <si>
    <t>Evaluation</t>
    <phoneticPr fontId="1"/>
  </si>
  <si>
    <t>Pattern_1</t>
    <phoneticPr fontId="1"/>
  </si>
  <si>
    <t>Pattern_2</t>
    <phoneticPr fontId="1"/>
  </si>
  <si>
    <t>Pattern_3</t>
    <phoneticPr fontId="1"/>
  </si>
  <si>
    <t>Pattern_4</t>
    <phoneticPr fontId="1"/>
  </si>
  <si>
    <t>Pattern_5</t>
    <phoneticPr fontId="1"/>
  </si>
  <si>
    <t>Pattern_6</t>
    <phoneticPr fontId="1"/>
  </si>
  <si>
    <t>Total Credits</t>
    <phoneticPr fontId="1"/>
  </si>
  <si>
    <t>Total Points</t>
    <phoneticPr fontId="1"/>
  </si>
  <si>
    <t>Average</t>
    <phoneticPr fontId="1"/>
  </si>
  <si>
    <t>JASSO scale</t>
    <phoneticPr fontId="1"/>
  </si>
  <si>
    <t>Grade Reporting Form for JASSO Scholarship Application</t>
    <phoneticPr fontId="1"/>
  </si>
  <si>
    <t>For Kyoto University office use</t>
    <phoneticPr fontId="1"/>
  </si>
  <si>
    <t>1) Name of Applicant</t>
    <phoneticPr fontId="1"/>
  </si>
  <si>
    <t>2) Is she/he having difficulty on paying his/her own expenses during the exchange period?</t>
    <phoneticPr fontId="1"/>
  </si>
  <si>
    <t>Yes</t>
    <phoneticPr fontId="1"/>
  </si>
  <si>
    <t>No</t>
    <phoneticPr fontId="1"/>
  </si>
  <si>
    <r>
      <t xml:space="preserve">4) Fill out the table with grades of courses taken </t>
    </r>
    <r>
      <rPr>
        <b/>
        <sz val="10"/>
        <color rgb="FFFF0000"/>
        <rFont val="Verdana"/>
        <family val="2"/>
      </rPr>
      <t>within the most recent 12 months</t>
    </r>
    <r>
      <rPr>
        <b/>
        <sz val="10"/>
        <color theme="1"/>
        <rFont val="Verdana"/>
        <family val="2"/>
      </rPr>
      <t>.</t>
    </r>
    <phoneticPr fontId="1"/>
  </si>
  <si>
    <t xml:space="preserve">5) </t>
    <phoneticPr fontId="1"/>
  </si>
  <si>
    <t>Date</t>
    <phoneticPr fontId="1"/>
  </si>
  <si>
    <t>Name of University</t>
    <phoneticPr fontId="1"/>
  </si>
  <si>
    <t>Name of Coordinator</t>
    <phoneticPr fontId="1"/>
  </si>
  <si>
    <t>Coordinator's Signature</t>
    <phoneticPr fontId="1"/>
  </si>
  <si>
    <t>Name of Applicant</t>
    <phoneticPr fontId="1"/>
  </si>
  <si>
    <t>3) Select one evaluation scale</t>
    <phoneticPr fontId="1"/>
  </si>
  <si>
    <t xml:space="preserve"> *If you don't select the pattern, it will generate an error on 4)</t>
    <phoneticPr fontId="1"/>
  </si>
  <si>
    <t>6) Please print out this form, sign and submit together with other application documents</t>
    <phoneticPr fontId="1"/>
  </si>
  <si>
    <t xml:space="preserve">     by the dead-line.</t>
    <phoneticPr fontId="1"/>
  </si>
  <si>
    <t xml:space="preserve">This form calculate GPA automatically. No hand writing is acceptable. </t>
    <phoneticPr fontId="1"/>
  </si>
  <si>
    <t>Form 7</t>
    <phoneticPr fontId="1"/>
  </si>
  <si>
    <t xml:space="preserve"> *This answer may be considered when we select Jasso recipients.</t>
    <phoneticPr fontId="1"/>
  </si>
  <si>
    <r>
      <rPr>
        <b/>
        <u/>
        <sz val="10"/>
        <color rgb="FFFF0000"/>
        <rFont val="Verdana"/>
        <family val="2"/>
      </rPr>
      <t>This form should be filled out by Home University</t>
    </r>
    <r>
      <rPr>
        <sz val="10"/>
        <color rgb="FFFF0000"/>
        <rFont val="Verdana"/>
        <family val="2"/>
      </rPr>
      <t xml:space="preserve"> </t>
    </r>
    <r>
      <rPr>
        <sz val="10"/>
        <color theme="1"/>
        <rFont val="Verdana"/>
        <family val="2"/>
      </rPr>
      <t>and submitted to Kyoto University before matriculation along with other application documents if a student wishes to apply for JASSO scholarship. If this form is not submitted by Home University, Kyoto University will not recommend the student to JASSO as a candidate for scholarship.</t>
    </r>
    <phoneticPr fontId="1"/>
  </si>
  <si>
    <t>↑</t>
    <phoneticPr fontId="1"/>
  </si>
  <si>
    <t>*Please disregard if it shows error</t>
    <phoneticPr fontId="1"/>
  </si>
  <si>
    <t>↓</t>
  </si>
  <si>
    <t>↓</t>
    <phoneticPr fontId="1"/>
  </si>
  <si>
    <r>
      <t xml:space="preserve">#2) &amp; #3)
</t>
    </r>
    <r>
      <rPr>
        <sz val="8"/>
        <color rgb="FFFF0000"/>
        <rFont val="Verdana"/>
        <family val="2"/>
      </rPr>
      <t>select from pulldown menus
(DO NOT type)</t>
    </r>
    <r>
      <rPr>
        <sz val="8"/>
        <color theme="1"/>
        <rFont val="Verdana"/>
        <family val="2"/>
      </rPr>
      <t xml:space="preserve">
#4) Evaluation</t>
    </r>
    <phoneticPr fontId="1"/>
  </si>
  <si>
    <t>*Please exclude grades of courses with no marks. (e.g. "Pass")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</si>
</sst>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family val="2"/>
      <charset val="128"/>
      <scheme val="minor"/>
    </font>
    <font>
      <sz val="6"/>
      <name val="Tahoma"/>
      <family val="2"/>
      <charset val="128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9"/>
      <color theme="0" tint="-0.499984740745262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sz val="22"/>
      <color theme="1"/>
      <name val="Times New Roman"/>
      <family val="1"/>
    </font>
    <font>
      <sz val="10"/>
      <color theme="1"/>
      <name val="ＭＳ ゴシック"/>
      <family val="2"/>
      <charset val="128"/>
    </font>
    <font>
      <sz val="9"/>
      <color theme="1"/>
      <name val="Verdana"/>
      <family val="2"/>
    </font>
    <font>
      <sz val="10"/>
      <color theme="1"/>
      <name val="MS UI Gothic"/>
      <family val="2"/>
      <charset val="1"/>
    </font>
    <font>
      <sz val="10"/>
      <color theme="1"/>
      <name val="ＭＳ ゴシック"/>
      <family val="3"/>
      <charset val="128"/>
    </font>
    <font>
      <sz val="8"/>
      <color theme="1"/>
      <name val="Verdana"/>
      <family val="2"/>
    </font>
    <font>
      <b/>
      <u/>
      <sz val="10"/>
      <color rgb="FFFF0000"/>
      <name val="Verdana"/>
      <family val="2"/>
    </font>
    <font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66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8" fillId="0" borderId="0" xfId="0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9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2" fontId="2" fillId="0" borderId="1" xfId="0" applyNumberFormat="1" applyFont="1" applyBorder="1" applyProtection="1">
      <alignment vertical="center"/>
    </xf>
    <xf numFmtId="0" fontId="7" fillId="0" borderId="0" xfId="0" applyFont="1" applyFill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13" fillId="0" borderId="20" xfId="0" applyFont="1" applyBorder="1" applyAlignment="1" applyProtection="1">
      <alignment vertical="center" wrapText="1"/>
    </xf>
    <xf numFmtId="0" fontId="13" fillId="0" borderId="20" xfId="0" applyFont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shrinkToFit="1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66F"/>
      <color rgb="FF000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371475</xdr:colOff>
      <xdr:row>0</xdr:row>
      <xdr:rowOff>563324</xdr:rowOff>
    </xdr:to>
    <xdr:pic>
      <xdr:nvPicPr>
        <xdr:cNvPr id="3" name="図 2" descr="C:\Users\t\AppData\Local\Microsoft\Windows\Temporary Internet Files\Content.Word\C-EKHL-C-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14" b="11572"/>
        <a:stretch/>
      </xdr:blipFill>
      <xdr:spPr bwMode="auto">
        <a:xfrm>
          <a:off x="0" y="38100"/>
          <a:ext cx="1724025" cy="5252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view="pageBreakPreview" zoomScaleNormal="100" zoomScaleSheetLayoutView="100" workbookViewId="0">
      <selection activeCell="E69" sqref="E69"/>
    </sheetView>
  </sheetViews>
  <sheetFormatPr defaultRowHeight="12.75"/>
  <cols>
    <col min="1" max="1" width="5.375" style="9" customWidth="1"/>
    <col min="2" max="2" width="12.375" style="11" customWidth="1"/>
    <col min="3" max="7" width="12.75" style="9" customWidth="1"/>
    <col min="8" max="8" width="7.5" style="11" customWidth="1"/>
    <col min="9" max="9" width="13.625" style="11" customWidth="1"/>
    <col min="10" max="10" width="18.625" style="9" hidden="1" customWidth="1"/>
    <col min="11" max="11" width="7.5" style="9" hidden="1" customWidth="1"/>
    <col min="12" max="12" width="7.5" style="13" hidden="1" customWidth="1"/>
    <col min="13" max="13" width="11.25" style="13" hidden="1" customWidth="1"/>
    <col min="14" max="14" width="11.75" style="14" hidden="1" customWidth="1"/>
    <col min="15" max="15" width="17.125" style="14" hidden="1" customWidth="1"/>
    <col min="16" max="16" width="7.875" style="13" hidden="1" customWidth="1"/>
    <col min="17" max="17" width="0" style="11" hidden="1" customWidth="1"/>
    <col min="18" max="16384" width="9" style="11"/>
  </cols>
  <sheetData>
    <row r="1" spans="1:16" ht="46.5" customHeight="1">
      <c r="B1" s="10"/>
      <c r="I1" s="12" t="s">
        <v>73</v>
      </c>
    </row>
    <row r="2" spans="1:16" ht="19.5" customHeight="1">
      <c r="A2" s="63" t="s">
        <v>55</v>
      </c>
      <c r="B2" s="63"/>
      <c r="C2" s="63"/>
      <c r="D2" s="63"/>
      <c r="E2" s="63"/>
      <c r="F2" s="63"/>
      <c r="G2" s="63"/>
      <c r="H2" s="63"/>
      <c r="I2" s="63"/>
    </row>
    <row r="3" spans="1:16">
      <c r="A3" s="64" t="s">
        <v>75</v>
      </c>
      <c r="B3" s="64"/>
      <c r="C3" s="64"/>
      <c r="D3" s="64"/>
      <c r="E3" s="64"/>
      <c r="F3" s="64"/>
      <c r="G3" s="64"/>
      <c r="H3" s="64"/>
      <c r="I3" s="64"/>
    </row>
    <row r="4" spans="1:16">
      <c r="A4" s="64"/>
      <c r="B4" s="64"/>
      <c r="C4" s="64"/>
      <c r="D4" s="64"/>
      <c r="E4" s="64"/>
      <c r="F4" s="64"/>
      <c r="G4" s="64"/>
      <c r="H4" s="64"/>
      <c r="I4" s="64"/>
    </row>
    <row r="5" spans="1:16">
      <c r="A5" s="64"/>
      <c r="B5" s="64"/>
      <c r="C5" s="64"/>
      <c r="D5" s="64"/>
      <c r="E5" s="64"/>
      <c r="F5" s="64"/>
      <c r="G5" s="64"/>
      <c r="H5" s="64"/>
      <c r="I5" s="64"/>
    </row>
    <row r="6" spans="1:16">
      <c r="A6" s="64"/>
      <c r="B6" s="64"/>
      <c r="C6" s="64"/>
      <c r="D6" s="64"/>
      <c r="E6" s="64"/>
      <c r="F6" s="64"/>
      <c r="G6" s="64"/>
      <c r="H6" s="64"/>
      <c r="I6" s="64"/>
    </row>
    <row r="7" spans="1:16">
      <c r="A7" s="64"/>
      <c r="B7" s="64"/>
      <c r="C7" s="64"/>
      <c r="D7" s="64"/>
      <c r="E7" s="64"/>
      <c r="F7" s="64"/>
      <c r="G7" s="64"/>
      <c r="H7" s="64"/>
      <c r="I7" s="64"/>
      <c r="M7" s="13" t="s">
        <v>59</v>
      </c>
    </row>
    <row r="8" spans="1:16">
      <c r="M8" s="13" t="s">
        <v>60</v>
      </c>
    </row>
    <row r="9" spans="1:16" ht="13.5" customHeight="1">
      <c r="A9" s="15" t="s">
        <v>57</v>
      </c>
      <c r="E9" s="65"/>
      <c r="F9" s="66"/>
      <c r="G9" s="66"/>
      <c r="H9" s="66"/>
      <c r="I9" s="66"/>
    </row>
    <row r="10" spans="1:16" s="17" customFormat="1">
      <c r="A10" s="16"/>
      <c r="C10" s="18"/>
      <c r="D10" s="18"/>
      <c r="E10" s="19"/>
      <c r="F10" s="19"/>
      <c r="G10" s="19"/>
      <c r="H10" s="19"/>
      <c r="I10" s="19"/>
      <c r="J10" s="18"/>
      <c r="K10" s="18"/>
      <c r="L10" s="19"/>
      <c r="M10" s="19"/>
      <c r="N10" s="20"/>
      <c r="O10" s="20"/>
      <c r="P10" s="19"/>
    </row>
    <row r="11" spans="1:16" s="17" customFormat="1" ht="13.5" customHeight="1">
      <c r="A11" s="16" t="s">
        <v>58</v>
      </c>
      <c r="C11" s="18"/>
      <c r="D11" s="18"/>
      <c r="E11" s="19"/>
      <c r="F11" s="19"/>
      <c r="G11" s="19"/>
      <c r="H11" s="19"/>
      <c r="J11" s="18"/>
      <c r="K11" s="18"/>
      <c r="L11" s="19"/>
      <c r="M11" s="19"/>
      <c r="N11" s="20"/>
      <c r="O11" s="20"/>
      <c r="P11" s="19"/>
    </row>
    <row r="12" spans="1:16">
      <c r="B12" s="40" t="s">
        <v>74</v>
      </c>
      <c r="C12" s="18"/>
      <c r="D12" s="18"/>
      <c r="E12" s="19"/>
      <c r="F12" s="19"/>
      <c r="I12" s="2"/>
    </row>
    <row r="13" spans="1:16">
      <c r="B13" s="40"/>
      <c r="C13" s="18"/>
      <c r="D13" s="18"/>
      <c r="E13" s="19"/>
      <c r="F13" s="19"/>
      <c r="I13" s="44" t="s">
        <v>76</v>
      </c>
    </row>
    <row r="14" spans="1:16" ht="13.5" customHeight="1">
      <c r="A14" s="15" t="s">
        <v>68</v>
      </c>
      <c r="B14" s="21"/>
      <c r="E14" s="11"/>
      <c r="I14" s="44" t="s">
        <v>76</v>
      </c>
    </row>
    <row r="15" spans="1:16">
      <c r="B15" s="22" t="s">
        <v>69</v>
      </c>
      <c r="I15" s="44" t="s">
        <v>76</v>
      </c>
    </row>
    <row r="16" spans="1:16">
      <c r="B16" s="23" t="s">
        <v>0</v>
      </c>
      <c r="C16" s="6"/>
      <c r="D16" s="6" t="s">
        <v>7</v>
      </c>
      <c r="E16" s="6" t="s">
        <v>9</v>
      </c>
      <c r="F16" s="6" t="s">
        <v>11</v>
      </c>
      <c r="G16" s="6" t="s">
        <v>13</v>
      </c>
      <c r="I16" s="2"/>
      <c r="M16" s="13" t="s">
        <v>45</v>
      </c>
      <c r="N16" s="13" t="s">
        <v>7</v>
      </c>
      <c r="O16" s="13" t="str">
        <f>M16&amp;N16</f>
        <v>Pattern_1Excellent</v>
      </c>
      <c r="P16" s="13">
        <v>3</v>
      </c>
    </row>
    <row r="17" spans="1:16">
      <c r="B17" s="24" t="s">
        <v>1</v>
      </c>
      <c r="C17" s="7"/>
      <c r="D17" s="7" t="s">
        <v>15</v>
      </c>
      <c r="E17" s="7" t="s">
        <v>17</v>
      </c>
      <c r="F17" s="7" t="s">
        <v>19</v>
      </c>
      <c r="G17" s="7" t="s">
        <v>23</v>
      </c>
      <c r="I17" s="44" t="s">
        <v>76</v>
      </c>
      <c r="M17" s="13" t="s">
        <v>45</v>
      </c>
      <c r="N17" s="13" t="s">
        <v>9</v>
      </c>
      <c r="O17" s="13" t="str">
        <f t="shared" ref="O17:O24" si="0">M17&amp;N17</f>
        <v>Pattern_1Good</v>
      </c>
      <c r="P17" s="13">
        <v>2</v>
      </c>
    </row>
    <row r="18" spans="1:16">
      <c r="B18" s="24" t="s">
        <v>2</v>
      </c>
      <c r="C18" s="7"/>
      <c r="D18" s="7" t="s">
        <v>25</v>
      </c>
      <c r="E18" s="7" t="s">
        <v>27</v>
      </c>
      <c r="F18" s="7" t="s">
        <v>29</v>
      </c>
      <c r="G18" s="7" t="s">
        <v>31</v>
      </c>
      <c r="I18" s="49" t="s">
        <v>80</v>
      </c>
      <c r="M18" s="13" t="s">
        <v>45</v>
      </c>
      <c r="N18" s="13" t="s">
        <v>11</v>
      </c>
      <c r="O18" s="13" t="str">
        <f t="shared" si="0"/>
        <v>Pattern_1Sufficient</v>
      </c>
      <c r="P18" s="13">
        <v>1</v>
      </c>
    </row>
    <row r="19" spans="1:16" ht="12.75" customHeight="1">
      <c r="B19" s="24" t="s">
        <v>3</v>
      </c>
      <c r="C19" s="7" t="s">
        <v>33</v>
      </c>
      <c r="D19" s="7" t="s">
        <v>35</v>
      </c>
      <c r="E19" s="7" t="s">
        <v>27</v>
      </c>
      <c r="F19" s="7" t="s">
        <v>29</v>
      </c>
      <c r="G19" s="7" t="s">
        <v>31</v>
      </c>
      <c r="H19" s="45"/>
      <c r="I19" s="50"/>
      <c r="M19" s="13" t="s">
        <v>45</v>
      </c>
      <c r="N19" s="13" t="s">
        <v>13</v>
      </c>
      <c r="O19" s="13" t="str">
        <f t="shared" si="0"/>
        <v>Pattern_1Fail</v>
      </c>
      <c r="P19" s="13">
        <v>0</v>
      </c>
    </row>
    <row r="20" spans="1:16">
      <c r="B20" s="24" t="s">
        <v>4</v>
      </c>
      <c r="C20" s="7" t="s">
        <v>37</v>
      </c>
      <c r="D20" s="7" t="s">
        <v>38</v>
      </c>
      <c r="E20" s="7" t="s">
        <v>39</v>
      </c>
      <c r="F20" s="7" t="s">
        <v>19</v>
      </c>
      <c r="G20" s="7" t="s">
        <v>23</v>
      </c>
      <c r="H20" s="46"/>
      <c r="I20" s="50"/>
      <c r="M20" s="13" t="s">
        <v>46</v>
      </c>
      <c r="N20" s="13" t="s">
        <v>15</v>
      </c>
      <c r="O20" s="13" t="str">
        <f t="shared" si="0"/>
        <v>Pattern_2A</v>
      </c>
      <c r="P20" s="13">
        <v>3</v>
      </c>
    </row>
    <row r="21" spans="1:16">
      <c r="B21" s="25" t="s">
        <v>5</v>
      </c>
      <c r="C21" s="8" t="s">
        <v>38</v>
      </c>
      <c r="D21" s="8" t="s">
        <v>39</v>
      </c>
      <c r="E21" s="8" t="s">
        <v>19</v>
      </c>
      <c r="F21" s="8" t="s">
        <v>21</v>
      </c>
      <c r="G21" s="8" t="s">
        <v>23</v>
      </c>
      <c r="I21" s="50"/>
      <c r="M21" s="13" t="s">
        <v>46</v>
      </c>
      <c r="N21" s="13" t="s">
        <v>17</v>
      </c>
      <c r="O21" s="13" t="str">
        <f t="shared" si="0"/>
        <v>Pattern_2B</v>
      </c>
      <c r="P21" s="13">
        <v>2</v>
      </c>
    </row>
    <row r="22" spans="1:16" ht="13.5" hidden="1" customHeight="1" thickTop="1">
      <c r="B22" s="26" t="s">
        <v>40</v>
      </c>
      <c r="C22" s="27">
        <v>3</v>
      </c>
      <c r="D22" s="27">
        <v>3</v>
      </c>
      <c r="E22" s="27">
        <v>2</v>
      </c>
      <c r="F22" s="27">
        <v>1</v>
      </c>
      <c r="G22" s="27">
        <v>0</v>
      </c>
      <c r="H22" s="28" t="s">
        <v>54</v>
      </c>
      <c r="I22" s="50"/>
      <c r="N22" s="13"/>
      <c r="O22" s="13"/>
    </row>
    <row r="23" spans="1:16" ht="13.5" customHeight="1">
      <c r="C23" s="11"/>
      <c r="D23" s="11"/>
      <c r="E23" s="11"/>
      <c r="F23" s="11"/>
      <c r="G23" s="11"/>
      <c r="H23" s="42"/>
      <c r="I23" s="50"/>
      <c r="M23" s="13" t="s">
        <v>46</v>
      </c>
      <c r="N23" s="13" t="s">
        <v>19</v>
      </c>
      <c r="O23" s="13" t="str">
        <f t="shared" si="0"/>
        <v>Pattern_2C</v>
      </c>
      <c r="P23" s="13">
        <v>1</v>
      </c>
    </row>
    <row r="24" spans="1:16" ht="13.5" customHeight="1">
      <c r="A24" s="15" t="s">
        <v>61</v>
      </c>
      <c r="H24" s="43"/>
      <c r="I24" s="47" t="s">
        <v>79</v>
      </c>
      <c r="M24" s="13" t="s">
        <v>46</v>
      </c>
      <c r="N24" s="13" t="s">
        <v>23</v>
      </c>
      <c r="O24" s="13" t="str">
        <f t="shared" si="0"/>
        <v>Pattern_2F</v>
      </c>
      <c r="P24" s="13">
        <v>0</v>
      </c>
    </row>
    <row r="25" spans="1:16">
      <c r="A25" s="15"/>
      <c r="B25" s="22" t="s">
        <v>72</v>
      </c>
      <c r="C25" s="29"/>
      <c r="D25" s="29"/>
      <c r="E25" s="29"/>
      <c r="I25" s="47" t="s">
        <v>78</v>
      </c>
      <c r="M25" s="13" t="s">
        <v>47</v>
      </c>
      <c r="N25" s="13" t="s">
        <v>25</v>
      </c>
      <c r="O25" s="13" t="str">
        <f t="shared" ref="O25:O43" si="1">M25&amp;N25</f>
        <v>Pattern_3100-80</v>
      </c>
      <c r="P25" s="13">
        <v>3</v>
      </c>
    </row>
    <row r="26" spans="1:16">
      <c r="A26" s="15"/>
      <c r="B26" s="11" t="s">
        <v>81</v>
      </c>
      <c r="I26" s="48" t="s">
        <v>79</v>
      </c>
      <c r="M26" s="13" t="s">
        <v>47</v>
      </c>
      <c r="N26" s="13" t="s">
        <v>27</v>
      </c>
      <c r="O26" s="13" t="str">
        <f t="shared" si="1"/>
        <v>Pattern_379-70</v>
      </c>
      <c r="P26" s="13">
        <v>2</v>
      </c>
    </row>
    <row r="27" spans="1:16">
      <c r="B27" s="51" t="s">
        <v>41</v>
      </c>
      <c r="C27" s="52"/>
      <c r="D27" s="51" t="s">
        <v>42</v>
      </c>
      <c r="E27" s="59"/>
      <c r="F27" s="59"/>
      <c r="G27" s="52"/>
      <c r="H27" s="30" t="s">
        <v>43</v>
      </c>
      <c r="I27" s="41" t="s">
        <v>44</v>
      </c>
      <c r="M27" s="13" t="s">
        <v>47</v>
      </c>
      <c r="N27" s="13" t="s">
        <v>29</v>
      </c>
      <c r="O27" s="13" t="str">
        <f t="shared" si="1"/>
        <v>Pattern_369-60</v>
      </c>
      <c r="P27" s="13">
        <v>1</v>
      </c>
    </row>
    <row r="28" spans="1:16">
      <c r="A28" s="31">
        <v>1</v>
      </c>
      <c r="B28" s="53"/>
      <c r="C28" s="54"/>
      <c r="D28" s="53"/>
      <c r="E28" s="55"/>
      <c r="F28" s="55"/>
      <c r="G28" s="54"/>
      <c r="H28" s="3"/>
      <c r="I28" s="3"/>
      <c r="J28" s="9" t="str">
        <f>$I$16&amp;I28</f>
        <v/>
      </c>
      <c r="K28" s="9" t="e">
        <f>VLOOKUP(J28,$O$16:$P$43,2,FALSE)</f>
        <v>#N/A</v>
      </c>
      <c r="L28" s="13" t="e">
        <f>H28*K28</f>
        <v>#N/A</v>
      </c>
      <c r="M28" s="13" t="s">
        <v>47</v>
      </c>
      <c r="N28" s="13" t="s">
        <v>31</v>
      </c>
      <c r="O28" s="13" t="str">
        <f t="shared" si="1"/>
        <v>Pattern_359-</v>
      </c>
      <c r="P28" s="13">
        <v>0</v>
      </c>
    </row>
    <row r="29" spans="1:16">
      <c r="A29" s="32">
        <v>2</v>
      </c>
      <c r="B29" s="56"/>
      <c r="C29" s="57"/>
      <c r="D29" s="56"/>
      <c r="E29" s="58"/>
      <c r="F29" s="58"/>
      <c r="G29" s="57"/>
      <c r="H29" s="4"/>
      <c r="I29" s="4"/>
      <c r="J29" s="9" t="str">
        <f t="shared" ref="J29:J52" si="2">$I$16&amp;I29</f>
        <v/>
      </c>
      <c r="K29" s="9" t="e">
        <f t="shared" ref="K29:K52" si="3">VLOOKUP(J29,$O$16:$P$43,2,FALSE)</f>
        <v>#N/A</v>
      </c>
      <c r="L29" s="13" t="e">
        <f t="shared" ref="L29:L52" si="4">H29*K29</f>
        <v>#N/A</v>
      </c>
      <c r="M29" s="13" t="s">
        <v>48</v>
      </c>
      <c r="N29" s="13" t="s">
        <v>33</v>
      </c>
      <c r="O29" s="13" t="str">
        <f t="shared" si="1"/>
        <v>Pattern_4100-90</v>
      </c>
      <c r="P29" s="13">
        <v>3</v>
      </c>
    </row>
    <row r="30" spans="1:16">
      <c r="A30" s="32">
        <v>3</v>
      </c>
      <c r="B30" s="56"/>
      <c r="C30" s="57"/>
      <c r="D30" s="56"/>
      <c r="E30" s="58"/>
      <c r="F30" s="58"/>
      <c r="G30" s="57"/>
      <c r="H30" s="4"/>
      <c r="I30" s="4"/>
      <c r="J30" s="9" t="str">
        <f t="shared" si="2"/>
        <v/>
      </c>
      <c r="K30" s="9" t="e">
        <f t="shared" si="3"/>
        <v>#N/A</v>
      </c>
      <c r="L30" s="13" t="e">
        <f t="shared" si="4"/>
        <v>#N/A</v>
      </c>
      <c r="M30" s="13" t="s">
        <v>48</v>
      </c>
      <c r="N30" s="13" t="s">
        <v>35</v>
      </c>
      <c r="O30" s="13" t="str">
        <f t="shared" si="1"/>
        <v>Pattern_489-80</v>
      </c>
      <c r="P30" s="13">
        <v>3</v>
      </c>
    </row>
    <row r="31" spans="1:16">
      <c r="A31" s="32">
        <v>4</v>
      </c>
      <c r="B31" s="56"/>
      <c r="C31" s="57"/>
      <c r="D31" s="56"/>
      <c r="E31" s="58"/>
      <c r="F31" s="58"/>
      <c r="G31" s="57"/>
      <c r="H31" s="4"/>
      <c r="I31" s="4"/>
      <c r="J31" s="9" t="str">
        <f t="shared" si="2"/>
        <v/>
      </c>
      <c r="K31" s="9" t="e">
        <f t="shared" si="3"/>
        <v>#N/A</v>
      </c>
      <c r="L31" s="13" t="e">
        <f t="shared" si="4"/>
        <v>#N/A</v>
      </c>
      <c r="M31" s="13" t="s">
        <v>48</v>
      </c>
      <c r="N31" s="13" t="s">
        <v>27</v>
      </c>
      <c r="O31" s="13" t="str">
        <f t="shared" si="1"/>
        <v>Pattern_479-70</v>
      </c>
      <c r="P31" s="13">
        <v>2</v>
      </c>
    </row>
    <row r="32" spans="1:16">
      <c r="A32" s="32">
        <v>5</v>
      </c>
      <c r="B32" s="56"/>
      <c r="C32" s="57"/>
      <c r="D32" s="56"/>
      <c r="E32" s="58"/>
      <c r="F32" s="58"/>
      <c r="G32" s="57"/>
      <c r="H32" s="4"/>
      <c r="I32" s="4"/>
      <c r="J32" s="9" t="str">
        <f t="shared" si="2"/>
        <v/>
      </c>
      <c r="K32" s="9" t="e">
        <f t="shared" si="3"/>
        <v>#N/A</v>
      </c>
      <c r="L32" s="13" t="e">
        <f t="shared" si="4"/>
        <v>#N/A</v>
      </c>
      <c r="M32" s="13" t="s">
        <v>48</v>
      </c>
      <c r="N32" s="13" t="s">
        <v>29</v>
      </c>
      <c r="O32" s="13" t="str">
        <f t="shared" si="1"/>
        <v>Pattern_469-60</v>
      </c>
      <c r="P32" s="13">
        <v>1</v>
      </c>
    </row>
    <row r="33" spans="1:16">
      <c r="A33" s="32">
        <v>6</v>
      </c>
      <c r="B33" s="56"/>
      <c r="C33" s="57"/>
      <c r="D33" s="56"/>
      <c r="E33" s="58"/>
      <c r="F33" s="58"/>
      <c r="G33" s="57"/>
      <c r="H33" s="4"/>
      <c r="I33" s="4"/>
      <c r="J33" s="9" t="str">
        <f t="shared" si="2"/>
        <v/>
      </c>
      <c r="K33" s="9" t="e">
        <f t="shared" si="3"/>
        <v>#N/A</v>
      </c>
      <c r="L33" s="13" t="e">
        <f t="shared" si="4"/>
        <v>#N/A</v>
      </c>
      <c r="M33" s="13" t="s">
        <v>48</v>
      </c>
      <c r="N33" s="13" t="s">
        <v>31</v>
      </c>
      <c r="O33" s="13" t="str">
        <f t="shared" si="1"/>
        <v>Pattern_459-</v>
      </c>
      <c r="P33" s="13">
        <v>0</v>
      </c>
    </row>
    <row r="34" spans="1:16">
      <c r="A34" s="32">
        <v>7</v>
      </c>
      <c r="B34" s="56"/>
      <c r="C34" s="57"/>
      <c r="D34" s="56"/>
      <c r="E34" s="58"/>
      <c r="F34" s="58"/>
      <c r="G34" s="57"/>
      <c r="H34" s="4"/>
      <c r="I34" s="4"/>
      <c r="J34" s="9" t="str">
        <f t="shared" si="2"/>
        <v/>
      </c>
      <c r="K34" s="9" t="e">
        <f t="shared" si="3"/>
        <v>#N/A</v>
      </c>
      <c r="L34" s="13" t="e">
        <f t="shared" si="4"/>
        <v>#N/A</v>
      </c>
      <c r="M34" s="13" t="s">
        <v>49</v>
      </c>
      <c r="N34" s="13" t="s">
        <v>37</v>
      </c>
      <c r="O34" s="13" t="str">
        <f t="shared" si="1"/>
        <v>Pattern_5S</v>
      </c>
      <c r="P34" s="13">
        <v>3</v>
      </c>
    </row>
    <row r="35" spans="1:16">
      <c r="A35" s="32">
        <v>8</v>
      </c>
      <c r="B35" s="56"/>
      <c r="C35" s="57"/>
      <c r="D35" s="56"/>
      <c r="E35" s="58"/>
      <c r="F35" s="58"/>
      <c r="G35" s="57"/>
      <c r="H35" s="4"/>
      <c r="I35" s="4"/>
      <c r="J35" s="9" t="str">
        <f t="shared" si="2"/>
        <v/>
      </c>
      <c r="K35" s="9" t="e">
        <f t="shared" si="3"/>
        <v>#N/A</v>
      </c>
      <c r="L35" s="13" t="e">
        <f t="shared" si="4"/>
        <v>#N/A</v>
      </c>
      <c r="M35" s="13" t="s">
        <v>49</v>
      </c>
      <c r="N35" s="13" t="s">
        <v>38</v>
      </c>
      <c r="O35" s="13" t="str">
        <f t="shared" si="1"/>
        <v>Pattern_5A</v>
      </c>
      <c r="P35" s="13">
        <v>3</v>
      </c>
    </row>
    <row r="36" spans="1:16">
      <c r="A36" s="32">
        <v>9</v>
      </c>
      <c r="B36" s="56"/>
      <c r="C36" s="57"/>
      <c r="D36" s="56"/>
      <c r="E36" s="58"/>
      <c r="F36" s="58"/>
      <c r="G36" s="57"/>
      <c r="H36" s="4"/>
      <c r="I36" s="4"/>
      <c r="J36" s="9" t="str">
        <f t="shared" si="2"/>
        <v/>
      </c>
      <c r="K36" s="9" t="e">
        <f t="shared" si="3"/>
        <v>#N/A</v>
      </c>
      <c r="L36" s="13" t="e">
        <f t="shared" si="4"/>
        <v>#N/A</v>
      </c>
      <c r="M36" s="13" t="s">
        <v>49</v>
      </c>
      <c r="N36" s="13" t="s">
        <v>39</v>
      </c>
      <c r="O36" s="13" t="str">
        <f t="shared" si="1"/>
        <v>Pattern_5B</v>
      </c>
      <c r="P36" s="13">
        <v>2</v>
      </c>
    </row>
    <row r="37" spans="1:16">
      <c r="A37" s="32">
        <v>10</v>
      </c>
      <c r="B37" s="56"/>
      <c r="C37" s="57"/>
      <c r="D37" s="56"/>
      <c r="E37" s="58"/>
      <c r="F37" s="58"/>
      <c r="G37" s="57"/>
      <c r="H37" s="4"/>
      <c r="I37" s="4"/>
      <c r="J37" s="9" t="str">
        <f t="shared" si="2"/>
        <v/>
      </c>
      <c r="K37" s="9" t="e">
        <f t="shared" si="3"/>
        <v>#N/A</v>
      </c>
      <c r="L37" s="13" t="e">
        <f t="shared" si="4"/>
        <v>#N/A</v>
      </c>
      <c r="M37" s="13" t="s">
        <v>49</v>
      </c>
      <c r="N37" s="13" t="s">
        <v>19</v>
      </c>
      <c r="O37" s="13" t="str">
        <f t="shared" si="1"/>
        <v>Pattern_5C</v>
      </c>
      <c r="P37" s="13">
        <v>1</v>
      </c>
    </row>
    <row r="38" spans="1:16">
      <c r="A38" s="32">
        <v>11</v>
      </c>
      <c r="B38" s="56"/>
      <c r="C38" s="57"/>
      <c r="D38" s="56"/>
      <c r="E38" s="58"/>
      <c r="F38" s="58"/>
      <c r="G38" s="57"/>
      <c r="H38" s="4"/>
      <c r="I38" s="4"/>
      <c r="J38" s="9" t="str">
        <f t="shared" si="2"/>
        <v/>
      </c>
      <c r="K38" s="9" t="e">
        <f t="shared" si="3"/>
        <v>#N/A</v>
      </c>
      <c r="L38" s="13" t="e">
        <f t="shared" si="4"/>
        <v>#N/A</v>
      </c>
      <c r="M38" s="13" t="s">
        <v>49</v>
      </c>
      <c r="N38" s="13" t="s">
        <v>23</v>
      </c>
      <c r="O38" s="13" t="str">
        <f t="shared" si="1"/>
        <v>Pattern_5F</v>
      </c>
      <c r="P38" s="13">
        <v>0</v>
      </c>
    </row>
    <row r="39" spans="1:16">
      <c r="A39" s="32">
        <v>12</v>
      </c>
      <c r="B39" s="56"/>
      <c r="C39" s="57"/>
      <c r="D39" s="56"/>
      <c r="E39" s="58"/>
      <c r="F39" s="58"/>
      <c r="G39" s="57"/>
      <c r="H39" s="4"/>
      <c r="I39" s="4"/>
      <c r="J39" s="9" t="str">
        <f t="shared" si="2"/>
        <v/>
      </c>
      <c r="K39" s="9" t="e">
        <f t="shared" si="3"/>
        <v>#N/A</v>
      </c>
      <c r="L39" s="13" t="e">
        <f t="shared" si="4"/>
        <v>#N/A</v>
      </c>
      <c r="M39" s="13" t="s">
        <v>50</v>
      </c>
      <c r="N39" s="13" t="s">
        <v>38</v>
      </c>
      <c r="O39" s="13" t="str">
        <f t="shared" si="1"/>
        <v>Pattern_6A</v>
      </c>
      <c r="P39" s="13">
        <v>3</v>
      </c>
    </row>
    <row r="40" spans="1:16">
      <c r="A40" s="32">
        <v>13</v>
      </c>
      <c r="B40" s="56"/>
      <c r="C40" s="57"/>
      <c r="D40" s="56"/>
      <c r="E40" s="58"/>
      <c r="F40" s="58"/>
      <c r="G40" s="57"/>
      <c r="H40" s="4"/>
      <c r="I40" s="4"/>
      <c r="J40" s="9" t="str">
        <f t="shared" si="2"/>
        <v/>
      </c>
      <c r="K40" s="9" t="e">
        <f t="shared" si="3"/>
        <v>#N/A</v>
      </c>
      <c r="L40" s="13" t="e">
        <f t="shared" si="4"/>
        <v>#N/A</v>
      </c>
      <c r="M40" s="13" t="s">
        <v>50</v>
      </c>
      <c r="N40" s="13" t="s">
        <v>39</v>
      </c>
      <c r="O40" s="13" t="str">
        <f t="shared" si="1"/>
        <v>Pattern_6B</v>
      </c>
      <c r="P40" s="13">
        <v>3</v>
      </c>
    </row>
    <row r="41" spans="1:16">
      <c r="A41" s="32">
        <v>14</v>
      </c>
      <c r="B41" s="56"/>
      <c r="C41" s="57"/>
      <c r="D41" s="56"/>
      <c r="E41" s="58"/>
      <c r="F41" s="58"/>
      <c r="G41" s="57"/>
      <c r="H41" s="4"/>
      <c r="I41" s="4"/>
      <c r="J41" s="9" t="str">
        <f t="shared" si="2"/>
        <v/>
      </c>
      <c r="K41" s="9" t="e">
        <f t="shared" si="3"/>
        <v>#N/A</v>
      </c>
      <c r="L41" s="13" t="e">
        <f t="shared" si="4"/>
        <v>#N/A</v>
      </c>
      <c r="M41" s="13" t="s">
        <v>50</v>
      </c>
      <c r="N41" s="13" t="s">
        <v>19</v>
      </c>
      <c r="O41" s="13" t="str">
        <f t="shared" si="1"/>
        <v>Pattern_6C</v>
      </c>
      <c r="P41" s="13">
        <v>2</v>
      </c>
    </row>
    <row r="42" spans="1:16">
      <c r="A42" s="32">
        <v>15</v>
      </c>
      <c r="B42" s="56"/>
      <c r="C42" s="57"/>
      <c r="D42" s="56"/>
      <c r="E42" s="58"/>
      <c r="F42" s="58"/>
      <c r="G42" s="57"/>
      <c r="H42" s="4"/>
      <c r="I42" s="4"/>
      <c r="J42" s="9" t="str">
        <f t="shared" si="2"/>
        <v/>
      </c>
      <c r="K42" s="9" t="e">
        <f t="shared" si="3"/>
        <v>#N/A</v>
      </c>
      <c r="L42" s="13" t="e">
        <f t="shared" si="4"/>
        <v>#N/A</v>
      </c>
      <c r="M42" s="13" t="s">
        <v>50</v>
      </c>
      <c r="N42" s="13" t="s">
        <v>21</v>
      </c>
      <c r="O42" s="13" t="str">
        <f t="shared" si="1"/>
        <v>Pattern_6D</v>
      </c>
      <c r="P42" s="13">
        <v>1</v>
      </c>
    </row>
    <row r="43" spans="1:16">
      <c r="A43" s="32">
        <v>16</v>
      </c>
      <c r="B43" s="56"/>
      <c r="C43" s="57"/>
      <c r="D43" s="56"/>
      <c r="E43" s="58"/>
      <c r="F43" s="58"/>
      <c r="G43" s="57"/>
      <c r="H43" s="4"/>
      <c r="I43" s="4"/>
      <c r="J43" s="9" t="str">
        <f t="shared" si="2"/>
        <v/>
      </c>
      <c r="K43" s="9" t="e">
        <f t="shared" si="3"/>
        <v>#N/A</v>
      </c>
      <c r="L43" s="13" t="e">
        <f t="shared" si="4"/>
        <v>#N/A</v>
      </c>
      <c r="M43" s="13" t="s">
        <v>50</v>
      </c>
      <c r="N43" s="13" t="s">
        <v>23</v>
      </c>
      <c r="O43" s="13" t="str">
        <f t="shared" si="1"/>
        <v>Pattern_6F</v>
      </c>
      <c r="P43" s="13">
        <v>0</v>
      </c>
    </row>
    <row r="44" spans="1:16">
      <c r="A44" s="32">
        <v>17</v>
      </c>
      <c r="B44" s="56"/>
      <c r="C44" s="57"/>
      <c r="D44" s="56"/>
      <c r="E44" s="58"/>
      <c r="F44" s="58"/>
      <c r="G44" s="57"/>
      <c r="H44" s="4"/>
      <c r="I44" s="4"/>
      <c r="J44" s="9" t="str">
        <f t="shared" si="2"/>
        <v/>
      </c>
      <c r="K44" s="9" t="e">
        <f t="shared" si="3"/>
        <v>#N/A</v>
      </c>
      <c r="L44" s="13" t="e">
        <f t="shared" si="4"/>
        <v>#N/A</v>
      </c>
      <c r="M44" s="11"/>
      <c r="N44" s="11"/>
      <c r="O44" s="11"/>
      <c r="P44" s="11"/>
    </row>
    <row r="45" spans="1:16">
      <c r="A45" s="32">
        <v>18</v>
      </c>
      <c r="B45" s="56"/>
      <c r="C45" s="57"/>
      <c r="D45" s="56"/>
      <c r="E45" s="58"/>
      <c r="F45" s="58"/>
      <c r="G45" s="57"/>
      <c r="H45" s="4"/>
      <c r="I45" s="4"/>
      <c r="J45" s="9" t="str">
        <f t="shared" si="2"/>
        <v/>
      </c>
      <c r="K45" s="9" t="e">
        <f t="shared" si="3"/>
        <v>#N/A</v>
      </c>
      <c r="L45" s="13" t="e">
        <f t="shared" si="4"/>
        <v>#N/A</v>
      </c>
      <c r="M45" s="11"/>
      <c r="N45" s="11"/>
      <c r="O45" s="11"/>
      <c r="P45" s="11"/>
    </row>
    <row r="46" spans="1:16">
      <c r="A46" s="32">
        <v>19</v>
      </c>
      <c r="B46" s="56"/>
      <c r="C46" s="57"/>
      <c r="D46" s="56"/>
      <c r="E46" s="58"/>
      <c r="F46" s="58"/>
      <c r="G46" s="57"/>
      <c r="H46" s="4"/>
      <c r="I46" s="4"/>
      <c r="J46" s="9" t="str">
        <f t="shared" si="2"/>
        <v/>
      </c>
      <c r="K46" s="9" t="e">
        <f t="shared" si="3"/>
        <v>#N/A</v>
      </c>
      <c r="L46" s="13" t="e">
        <f t="shared" si="4"/>
        <v>#N/A</v>
      </c>
    </row>
    <row r="47" spans="1:16">
      <c r="A47" s="32">
        <v>20</v>
      </c>
      <c r="B47" s="56"/>
      <c r="C47" s="57"/>
      <c r="D47" s="56"/>
      <c r="E47" s="58"/>
      <c r="F47" s="58"/>
      <c r="G47" s="57"/>
      <c r="H47" s="4"/>
      <c r="I47" s="4"/>
      <c r="J47" s="9" t="str">
        <f t="shared" si="2"/>
        <v/>
      </c>
      <c r="K47" s="9" t="e">
        <f t="shared" si="3"/>
        <v>#N/A</v>
      </c>
      <c r="L47" s="13" t="e">
        <f t="shared" si="4"/>
        <v>#N/A</v>
      </c>
    </row>
    <row r="48" spans="1:16">
      <c r="A48" s="32">
        <v>21</v>
      </c>
      <c r="B48" s="56"/>
      <c r="C48" s="57"/>
      <c r="D48" s="56"/>
      <c r="E48" s="58"/>
      <c r="F48" s="58"/>
      <c r="G48" s="57"/>
      <c r="H48" s="4"/>
      <c r="I48" s="4"/>
      <c r="J48" s="9" t="str">
        <f t="shared" si="2"/>
        <v/>
      </c>
      <c r="K48" s="9" t="e">
        <f t="shared" si="3"/>
        <v>#N/A</v>
      </c>
      <c r="L48" s="13" t="e">
        <f t="shared" si="4"/>
        <v>#N/A</v>
      </c>
    </row>
    <row r="49" spans="1:13">
      <c r="A49" s="32">
        <v>22</v>
      </c>
      <c r="B49" s="56"/>
      <c r="C49" s="57"/>
      <c r="D49" s="56"/>
      <c r="E49" s="58"/>
      <c r="F49" s="58"/>
      <c r="G49" s="57"/>
      <c r="H49" s="4"/>
      <c r="I49" s="4"/>
      <c r="J49" s="9" t="str">
        <f t="shared" si="2"/>
        <v/>
      </c>
      <c r="K49" s="9" t="e">
        <f t="shared" si="3"/>
        <v>#N/A</v>
      </c>
      <c r="L49" s="13" t="e">
        <f t="shared" si="4"/>
        <v>#N/A</v>
      </c>
    </row>
    <row r="50" spans="1:13">
      <c r="A50" s="32">
        <v>23</v>
      </c>
      <c r="B50" s="56"/>
      <c r="C50" s="57"/>
      <c r="D50" s="56"/>
      <c r="E50" s="58"/>
      <c r="F50" s="58"/>
      <c r="G50" s="57"/>
      <c r="H50" s="4"/>
      <c r="I50" s="4"/>
      <c r="J50" s="9" t="str">
        <f t="shared" si="2"/>
        <v/>
      </c>
      <c r="K50" s="9" t="e">
        <f t="shared" si="3"/>
        <v>#N/A</v>
      </c>
      <c r="L50" s="13" t="e">
        <f t="shared" si="4"/>
        <v>#N/A</v>
      </c>
      <c r="M50" s="11"/>
    </row>
    <row r="51" spans="1:13">
      <c r="A51" s="32">
        <v>24</v>
      </c>
      <c r="B51" s="56"/>
      <c r="C51" s="57"/>
      <c r="D51" s="56"/>
      <c r="E51" s="58"/>
      <c r="F51" s="58"/>
      <c r="G51" s="57"/>
      <c r="H51" s="4"/>
      <c r="I51" s="4"/>
      <c r="J51" s="9" t="str">
        <f t="shared" si="2"/>
        <v/>
      </c>
      <c r="K51" s="9" t="e">
        <f t="shared" si="3"/>
        <v>#N/A</v>
      </c>
      <c r="L51" s="13" t="e">
        <f t="shared" si="4"/>
        <v>#N/A</v>
      </c>
    </row>
    <row r="52" spans="1:13">
      <c r="A52" s="33">
        <v>25</v>
      </c>
      <c r="B52" s="60"/>
      <c r="C52" s="61"/>
      <c r="D52" s="60"/>
      <c r="E52" s="62"/>
      <c r="F52" s="62"/>
      <c r="G52" s="61"/>
      <c r="H52" s="5"/>
      <c r="I52" s="5"/>
      <c r="J52" s="9" t="str">
        <f t="shared" si="2"/>
        <v/>
      </c>
      <c r="K52" s="9" t="e">
        <f t="shared" si="3"/>
        <v>#N/A</v>
      </c>
      <c r="L52" s="13" t="e">
        <f t="shared" si="4"/>
        <v>#N/A</v>
      </c>
    </row>
    <row r="54" spans="1:13">
      <c r="A54" s="15" t="s">
        <v>62</v>
      </c>
      <c r="B54" s="11" t="s">
        <v>64</v>
      </c>
      <c r="D54" s="69"/>
      <c r="E54" s="69"/>
      <c r="F54" s="69"/>
      <c r="G54" s="69"/>
      <c r="H54" s="69"/>
      <c r="I54" s="69"/>
    </row>
    <row r="55" spans="1:13">
      <c r="A55" s="15"/>
      <c r="B55" s="11" t="s">
        <v>67</v>
      </c>
      <c r="D55" s="68">
        <f>E9</f>
        <v>0</v>
      </c>
      <c r="E55" s="68"/>
      <c r="F55" s="68"/>
      <c r="G55" s="68"/>
      <c r="H55" s="68"/>
      <c r="I55" s="68"/>
    </row>
    <row r="56" spans="1:13">
      <c r="B56" s="11" t="s">
        <v>65</v>
      </c>
      <c r="D56" s="69"/>
      <c r="E56" s="69"/>
      <c r="F56" s="69"/>
      <c r="G56" s="69"/>
      <c r="H56" s="69"/>
      <c r="I56" s="69"/>
    </row>
    <row r="58" spans="1:13" ht="13.5" customHeight="1">
      <c r="A58" s="15" t="s">
        <v>70</v>
      </c>
    </row>
    <row r="59" spans="1:13">
      <c r="A59" s="15" t="s">
        <v>71</v>
      </c>
    </row>
    <row r="60" spans="1:13" ht="6.75" customHeight="1">
      <c r="A60" s="15"/>
    </row>
    <row r="61" spans="1:13">
      <c r="A61" s="11"/>
      <c r="B61" s="11" t="s">
        <v>63</v>
      </c>
      <c r="D61" s="71"/>
      <c r="E61" s="71"/>
      <c r="F61" s="71"/>
      <c r="G61" s="71"/>
      <c r="H61" s="71"/>
      <c r="I61" s="71"/>
    </row>
    <row r="62" spans="1:13">
      <c r="A62" s="11"/>
      <c r="B62" s="11" t="s">
        <v>66</v>
      </c>
      <c r="C62" s="11"/>
      <c r="D62" s="70"/>
      <c r="E62" s="70"/>
      <c r="F62" s="70"/>
      <c r="G62" s="70"/>
      <c r="H62" s="70"/>
      <c r="I62" s="70"/>
    </row>
    <row r="63" spans="1:13">
      <c r="A63" s="11"/>
      <c r="C63" s="11"/>
      <c r="D63" s="70"/>
      <c r="E63" s="70"/>
      <c r="F63" s="70"/>
      <c r="G63" s="70"/>
      <c r="H63" s="70"/>
      <c r="I63" s="70"/>
    </row>
    <row r="64" spans="1:13">
      <c r="A64" s="11"/>
      <c r="C64" s="11"/>
      <c r="D64" s="70"/>
      <c r="E64" s="70"/>
      <c r="F64" s="70"/>
      <c r="G64" s="70"/>
      <c r="H64" s="70"/>
      <c r="I64" s="70"/>
    </row>
    <row r="65" spans="1:9">
      <c r="A65" s="34"/>
      <c r="B65" s="35"/>
      <c r="C65" s="34"/>
      <c r="D65" s="34"/>
      <c r="E65" s="34"/>
      <c r="F65" s="34"/>
      <c r="G65" s="34"/>
      <c r="H65" s="35"/>
      <c r="I65" s="35"/>
    </row>
    <row r="67" spans="1:9">
      <c r="A67" s="36" t="s">
        <v>56</v>
      </c>
    </row>
    <row r="68" spans="1:9">
      <c r="B68" s="37" t="s">
        <v>51</v>
      </c>
      <c r="C68" s="38">
        <f>SUM(H28:H52)</f>
        <v>0</v>
      </c>
    </row>
    <row r="69" spans="1:9">
      <c r="B69" s="37" t="s">
        <v>52</v>
      </c>
      <c r="C69" s="38">
        <f>SUMIF(L28:L52,"&lt;&gt;#N/A")</f>
        <v>0</v>
      </c>
    </row>
    <row r="70" spans="1:9">
      <c r="B70" s="37" t="s">
        <v>53</v>
      </c>
      <c r="C70" s="39" t="e">
        <f>C69/C68</f>
        <v>#DIV/0!</v>
      </c>
    </row>
    <row r="71" spans="1:9">
      <c r="C71" s="67" t="s">
        <v>77</v>
      </c>
      <c r="D71" s="67"/>
      <c r="E71" s="67"/>
    </row>
  </sheetData>
  <sheetProtection algorithmName="SHA-512" hashValue="6yGUbraCY4vgsTPw+PbgjfGVVFBdUhnFypFrgo1Z1xLY6ga7cXHRDLK1Ogh/0LBb2CWTnMVohvyEblVJk+jmhg==" saltValue="Zt+56GHvxIYrK+iIm+yd3A==" spinCount="100000" sheet="1" scenarios="1"/>
  <mergeCells count="62">
    <mergeCell ref="C71:E71"/>
    <mergeCell ref="D55:I55"/>
    <mergeCell ref="D54:I54"/>
    <mergeCell ref="D56:I56"/>
    <mergeCell ref="D62:I64"/>
    <mergeCell ref="D61:I61"/>
    <mergeCell ref="A2:I2"/>
    <mergeCell ref="A3:I7"/>
    <mergeCell ref="E9:I9"/>
    <mergeCell ref="B48:C48"/>
    <mergeCell ref="D48:G48"/>
    <mergeCell ref="B44:C44"/>
    <mergeCell ref="D44:G44"/>
    <mergeCell ref="B45:C45"/>
    <mergeCell ref="D45:G45"/>
    <mergeCell ref="B41:C41"/>
    <mergeCell ref="B42:C42"/>
    <mergeCell ref="D42:G42"/>
    <mergeCell ref="B43:C43"/>
    <mergeCell ref="D43:G43"/>
    <mergeCell ref="B39:C39"/>
    <mergeCell ref="D39:G39"/>
    <mergeCell ref="B52:C52"/>
    <mergeCell ref="D52:G52"/>
    <mergeCell ref="B46:C46"/>
    <mergeCell ref="D46:G46"/>
    <mergeCell ref="B47:C47"/>
    <mergeCell ref="D47:G47"/>
    <mergeCell ref="B51:C51"/>
    <mergeCell ref="D51:G51"/>
    <mergeCell ref="B49:C49"/>
    <mergeCell ref="D49:G49"/>
    <mergeCell ref="B50:C50"/>
    <mergeCell ref="D50:G50"/>
    <mergeCell ref="B40:C40"/>
    <mergeCell ref="D40:G40"/>
    <mergeCell ref="D41:G41"/>
    <mergeCell ref="B36:C36"/>
    <mergeCell ref="D36:G36"/>
    <mergeCell ref="B37:C37"/>
    <mergeCell ref="D37:G37"/>
    <mergeCell ref="B38:C38"/>
    <mergeCell ref="D38:G38"/>
    <mergeCell ref="B33:C33"/>
    <mergeCell ref="D33:G33"/>
    <mergeCell ref="B34:C34"/>
    <mergeCell ref="D34:G34"/>
    <mergeCell ref="B35:C35"/>
    <mergeCell ref="D35:G35"/>
    <mergeCell ref="B30:C30"/>
    <mergeCell ref="D30:G30"/>
    <mergeCell ref="B31:C31"/>
    <mergeCell ref="D31:G31"/>
    <mergeCell ref="B32:C32"/>
    <mergeCell ref="D32:G32"/>
    <mergeCell ref="I18:I23"/>
    <mergeCell ref="B27:C27"/>
    <mergeCell ref="B28:C28"/>
    <mergeCell ref="D28:G28"/>
    <mergeCell ref="B29:C29"/>
    <mergeCell ref="D29:G29"/>
    <mergeCell ref="D27:G27"/>
  </mergeCells>
  <phoneticPr fontId="1"/>
  <dataValidations count="3">
    <dataValidation type="list" allowBlank="1" showInputMessage="1" showErrorMessage="1" sqref="I16" xr:uid="{00000000-0002-0000-0000-000000000000}">
      <formula1>Pattern</formula1>
    </dataValidation>
    <dataValidation type="list" allowBlank="1" showInputMessage="1" showErrorMessage="1" sqref="I12" xr:uid="{00000000-0002-0000-0000-000001000000}">
      <formula1>$M$7:$M$8</formula1>
    </dataValidation>
    <dataValidation type="list" allowBlank="1" showInputMessage="1" showErrorMessage="1" sqref="I28:I52" xr:uid="{00000000-0002-0000-0000-000002000000}">
      <formula1>INDIRECT($I$16)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F2" sqref="F2"/>
    </sheetView>
  </sheetViews>
  <sheetFormatPr defaultRowHeight="12.75"/>
  <cols>
    <col min="1" max="6" width="11.375" style="1" customWidth="1"/>
    <col min="7" max="16384" width="9" style="1"/>
  </cols>
  <sheetData>
    <row r="1" spans="1:6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</row>
    <row r="2" spans="1:6">
      <c r="A2" s="1" t="s">
        <v>6</v>
      </c>
      <c r="B2" s="1" t="s">
        <v>14</v>
      </c>
      <c r="C2" s="1" t="s">
        <v>24</v>
      </c>
      <c r="D2" s="1" t="s">
        <v>32</v>
      </c>
      <c r="E2" s="1" t="s">
        <v>36</v>
      </c>
      <c r="F2" s="1" t="s">
        <v>14</v>
      </c>
    </row>
    <row r="3" spans="1:6">
      <c r="A3" s="1" t="s">
        <v>8</v>
      </c>
      <c r="B3" s="1" t="s">
        <v>16</v>
      </c>
      <c r="C3" s="1" t="s">
        <v>26</v>
      </c>
      <c r="D3" s="1" t="s">
        <v>34</v>
      </c>
      <c r="E3" s="1" t="s">
        <v>14</v>
      </c>
      <c r="F3" s="1" t="s">
        <v>16</v>
      </c>
    </row>
    <row r="4" spans="1:6">
      <c r="A4" s="1" t="s">
        <v>10</v>
      </c>
      <c r="B4" s="1" t="s">
        <v>18</v>
      </c>
      <c r="C4" s="1" t="s">
        <v>28</v>
      </c>
      <c r="D4" s="1" t="s">
        <v>26</v>
      </c>
      <c r="E4" s="1" t="s">
        <v>16</v>
      </c>
      <c r="F4" s="1" t="s">
        <v>18</v>
      </c>
    </row>
    <row r="5" spans="1:6">
      <c r="A5" s="1" t="s">
        <v>12</v>
      </c>
      <c r="B5" s="1" t="s">
        <v>22</v>
      </c>
      <c r="C5" s="1" t="s">
        <v>30</v>
      </c>
      <c r="D5" s="1" t="s">
        <v>28</v>
      </c>
      <c r="E5" s="1" t="s">
        <v>18</v>
      </c>
      <c r="F5" s="1" t="s">
        <v>20</v>
      </c>
    </row>
    <row r="6" spans="1:6">
      <c r="D6" s="1" t="s">
        <v>30</v>
      </c>
      <c r="E6" s="1" t="s">
        <v>22</v>
      </c>
      <c r="F6" s="1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JASSO scholarship</vt:lpstr>
      <vt:lpstr>data_table</vt:lpstr>
      <vt:lpstr>Pattern</vt:lpstr>
      <vt:lpstr>Pattern_1</vt:lpstr>
      <vt:lpstr>Pattern_2</vt:lpstr>
      <vt:lpstr>Pattern_3</vt:lpstr>
      <vt:lpstr>Pattern_4</vt:lpstr>
      <vt:lpstr>Pattern_5</vt:lpstr>
      <vt:lpstr>Pattern_6</vt:lpstr>
      <vt:lpstr>'JASSO scholarship'!Print_Area</vt:lpstr>
    </vt:vector>
  </TitlesOfParts>
  <Company>京都大学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</dc:creator>
  <cp:lastModifiedBy>DELL</cp:lastModifiedBy>
  <cp:lastPrinted>2021-10-28T05:31:40Z</cp:lastPrinted>
  <dcterms:created xsi:type="dcterms:W3CDTF">2018-05-31T07:52:26Z</dcterms:created>
  <dcterms:modified xsi:type="dcterms:W3CDTF">2025-08-06T08:57:17Z</dcterms:modified>
</cp:coreProperties>
</file>