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C:\Users\DELL\Desktop\"/>
    </mc:Choice>
  </mc:AlternateContent>
  <xr:revisionPtr revIDLastSave="0" documentId="8_{A26036F1-0357-46A1-B658-80574A46667D}" xr6:coauthVersionLast="36" xr6:coauthVersionMax="36" xr10:uidLastSave="{00000000-0000-0000-0000-000000000000}"/>
  <bookViews>
    <workbookView xWindow="0" yWindow="0" windowWidth="28800" windowHeight="12105" xr2:uid="{701A965C-07C4-455B-9692-086BBD425347}"/>
  </bookViews>
  <sheets>
    <sheet name="Form1-1" sheetId="6" r:id="rId1"/>
    <sheet name="Form1-2" sheetId="8" r:id="rId2"/>
    <sheet name="Form1-3" sheetId="9" r:id="rId3"/>
    <sheet name="Form1-4" sheetId="11" r:id="rId4"/>
    <sheet name="Form1-5" sheetId="16" r:id="rId5"/>
    <sheet name="Field of Study" sheetId="12" r:id="rId6"/>
    <sheet name="AutoFill" sheetId="17" state="hidden" r:id="rId7"/>
    <sheet name="Dropdown" sheetId="7" state="hidden" r:id="rId8"/>
  </sheets>
  <definedNames>
    <definedName name="_xlnm.Print_Area" localSheetId="7">Dropdown!$A$1:$I$7</definedName>
    <definedName name="_xlnm.Print_Area" localSheetId="5">'Field of Study'!$A$1:$B$46</definedName>
    <definedName name="_xlnm.Print_Area" localSheetId="0">'Form1-1'!$A$1:$AB$37</definedName>
    <definedName name="_xlnm.Print_Area" localSheetId="1">'Form1-2'!$A$1:$AB$44</definedName>
    <definedName name="_xlnm.Print_Area" localSheetId="2">'Form1-3'!$A$1:$AB$22</definedName>
    <definedName name="_xlnm.Print_Area" localSheetId="3">'Form1-4'!$A$1:$AB$36</definedName>
    <definedName name="_xlnm.Print_Area" localSheetId="4">'Form1-5'!$A$1:$Z$18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14" i="6" l="1"/>
  <c r="AB2" i="17"/>
  <c r="J27" i="6"/>
  <c r="B2" i="17" l="1"/>
  <c r="C2" i="17"/>
  <c r="J2" i="17"/>
  <c r="AX2" i="17" l="1"/>
  <c r="AU2" i="17"/>
  <c r="AV2" i="17"/>
  <c r="AW2" i="17"/>
  <c r="O2" i="17"/>
  <c r="BS2" i="17"/>
  <c r="BR2" i="17"/>
  <c r="BQ2" i="17"/>
  <c r="BP2" i="17"/>
  <c r="BO2" i="17"/>
  <c r="BN2" i="17"/>
  <c r="BM2" i="17"/>
  <c r="BL2" i="17"/>
  <c r="BK2" i="17"/>
  <c r="BJ2" i="17"/>
  <c r="BI2" i="17"/>
  <c r="BH2" i="17"/>
  <c r="BG2" i="17"/>
  <c r="BF2" i="17"/>
  <c r="BE2" i="17"/>
  <c r="BD2" i="17"/>
  <c r="BC2" i="17"/>
  <c r="BB2" i="17"/>
  <c r="BA2" i="17"/>
  <c r="AY2" i="17"/>
  <c r="AZ2" i="17"/>
  <c r="D2" i="17"/>
  <c r="AS2" i="17"/>
  <c r="AR2" i="17"/>
  <c r="AQ2" i="17"/>
  <c r="AT2" i="17"/>
  <c r="AL2" i="17"/>
  <c r="AP2" i="17"/>
  <c r="AO2" i="17"/>
  <c r="AN2" i="17"/>
  <c r="AM2" i="17"/>
  <c r="AK2" i="17"/>
  <c r="AJ2" i="17"/>
  <c r="AI2" i="17"/>
  <c r="AG2" i="17"/>
  <c r="S2" i="17"/>
  <c r="P2" i="17"/>
  <c r="I2" i="17"/>
  <c r="H2" i="17"/>
  <c r="AH2" i="17"/>
  <c r="AF2" i="17"/>
  <c r="AE2" i="17"/>
  <c r="AD2" i="17"/>
  <c r="AC2" i="17"/>
  <c r="F2" i="17" l="1"/>
  <c r="AA2" i="17"/>
  <c r="Z2" i="17"/>
  <c r="Y2" i="17"/>
  <c r="X2" i="17"/>
  <c r="W2" i="17"/>
  <c r="V2" i="17"/>
  <c r="T2" i="17"/>
  <c r="R2" i="17"/>
  <c r="Q2" i="17"/>
  <c r="N2" i="17"/>
  <c r="M2" i="17"/>
  <c r="L2" i="17"/>
  <c r="K2" i="17"/>
  <c r="G2" i="17"/>
  <c r="E2" i="17"/>
  <c r="A2" i="17"/>
  <c r="U2" i="17" l="1"/>
</calcChain>
</file>

<file path=xl/sharedStrings.xml><?xml version="1.0" encoding="utf-8"?>
<sst xmlns="http://schemas.openxmlformats.org/spreadsheetml/2006/main" count="330" uniqueCount="294">
  <si>
    <t>琉球大学　短期交換留学プログラム申請書
Application Form for the Short-Term International Exchange Program</t>
    <phoneticPr fontId="1"/>
  </si>
  <si>
    <t>姓 Last Name</t>
    <phoneticPr fontId="1"/>
  </si>
  <si>
    <t>名 First Name</t>
    <phoneticPr fontId="1"/>
  </si>
  <si>
    <t>ミドルネーム Middle Name</t>
    <phoneticPr fontId="1"/>
  </si>
  <si>
    <t>メールアドレス E-mail Address</t>
    <phoneticPr fontId="1"/>
  </si>
  <si>
    <t>電話番号 Phone Number</t>
    <phoneticPr fontId="1"/>
  </si>
  <si>
    <t>性別
Sex</t>
    <rPh sb="0" eb="2">
      <t>セイベツ</t>
    </rPh>
    <phoneticPr fontId="1"/>
  </si>
  <si>
    <t>生年月日
Date of Birth</t>
    <phoneticPr fontId="1"/>
  </si>
  <si>
    <t>国籍
Nationality</t>
    <phoneticPr fontId="1"/>
  </si>
  <si>
    <t>申請日 Application Date</t>
    <phoneticPr fontId="1"/>
  </si>
  <si>
    <t>婚姻の状態 
Marital Status</t>
    <phoneticPr fontId="1"/>
  </si>
  <si>
    <t>男性 
Male</t>
    <rPh sb="0" eb="2">
      <t>ダンセイ</t>
    </rPh>
    <phoneticPr fontId="1"/>
  </si>
  <si>
    <t>女性 
Female</t>
    <rPh sb="0" eb="2">
      <t>ジョセイ</t>
    </rPh>
    <phoneticPr fontId="1"/>
  </si>
  <si>
    <t>在籍大学名
Name of Home Institution</t>
    <rPh sb="0" eb="2">
      <t>ザイセキ</t>
    </rPh>
    <phoneticPr fontId="1"/>
  </si>
  <si>
    <t>(YYYY/MM/DD)</t>
  </si>
  <si>
    <t>専攻
Major/Concentration</t>
    <rPh sb="0" eb="2">
      <t>センコウ</t>
    </rPh>
    <phoneticPr fontId="1"/>
  </si>
  <si>
    <t>副専攻 　Minor</t>
    <rPh sb="0" eb="3">
      <t>フクセンコウ</t>
    </rPh>
    <phoneticPr fontId="1"/>
  </si>
  <si>
    <t xml:space="preserve">課程 Student Status </t>
    <phoneticPr fontId="1"/>
  </si>
  <si>
    <t>住所 Address</t>
    <phoneticPr fontId="1"/>
  </si>
  <si>
    <r>
      <t xml:space="preserve">学部/研究科名
</t>
    </r>
    <r>
      <rPr>
        <sz val="8"/>
        <color theme="1"/>
        <rFont val="Meiryo UI"/>
        <family val="3"/>
        <charset val="128"/>
      </rPr>
      <t>Name of Faculty/Graduate School</t>
    </r>
    <rPh sb="0" eb="1">
      <t>ガク</t>
    </rPh>
    <rPh sb="1" eb="2">
      <t>ブ</t>
    </rPh>
    <rPh sb="3" eb="6">
      <t>ケンキュウカ</t>
    </rPh>
    <rPh sb="6" eb="7">
      <t>メイ</t>
    </rPh>
    <phoneticPr fontId="1"/>
  </si>
  <si>
    <r>
      <t xml:space="preserve">留学希望期間
</t>
    </r>
    <r>
      <rPr>
        <sz val="9"/>
        <color theme="1"/>
        <rFont val="Meiryo UI"/>
        <family val="3"/>
        <charset val="128"/>
      </rPr>
      <t>Desired study abroad period</t>
    </r>
    <r>
      <rPr>
        <sz val="10"/>
        <color theme="1"/>
        <rFont val="Meiryo UI"/>
        <family val="3"/>
        <charset val="128"/>
      </rPr>
      <t xml:space="preserve"> </t>
    </r>
    <phoneticPr fontId="1"/>
  </si>
  <si>
    <r>
      <t xml:space="preserve">申請コース
</t>
    </r>
    <r>
      <rPr>
        <sz val="9"/>
        <color theme="1"/>
        <rFont val="Meiryo UI"/>
        <family val="3"/>
        <charset val="128"/>
      </rPr>
      <t>Course Applying For</t>
    </r>
    <rPh sb="0" eb="2">
      <t>シンセイ</t>
    </rPh>
    <phoneticPr fontId="1"/>
  </si>
  <si>
    <r>
      <t xml:space="preserve">日本国籍の有無
</t>
    </r>
    <r>
      <rPr>
        <sz val="7.5"/>
        <color theme="1"/>
        <rFont val="Meiryo UI"/>
        <family val="3"/>
        <charset val="128"/>
      </rPr>
      <t>Japanese Nationality</t>
    </r>
    <phoneticPr fontId="1"/>
  </si>
  <si>
    <t xml:space="preserve">※入学後のコース変更および留学期間延長は認められません。
　　Course changes and extensions of the study abroad period after enrollment are not permitted.
</t>
    <rPh sb="1" eb="4">
      <t>ニュウガクゴ</t>
    </rPh>
    <rPh sb="8" eb="10">
      <t>ヘンコウ</t>
    </rPh>
    <rPh sb="13" eb="19">
      <t>リュウガクキカンエンチョウ</t>
    </rPh>
    <phoneticPr fontId="1"/>
  </si>
  <si>
    <r>
      <t xml:space="preserve">担当者氏名
</t>
    </r>
    <r>
      <rPr>
        <sz val="9"/>
        <color theme="1"/>
        <rFont val="Meiryo UI"/>
        <family val="3"/>
        <charset val="128"/>
      </rPr>
      <t>Name of the Person-in-Charge</t>
    </r>
    <phoneticPr fontId="1"/>
  </si>
  <si>
    <r>
      <t xml:space="preserve">担当部署
</t>
    </r>
    <r>
      <rPr>
        <sz val="9"/>
        <color theme="1"/>
        <rFont val="Meiryo UI"/>
        <family val="3"/>
        <charset val="128"/>
      </rPr>
      <t>Name of the Office-in-Charge</t>
    </r>
    <phoneticPr fontId="1"/>
  </si>
  <si>
    <t>※留学期間中は在籍大学に所属している必要があります。留学希望期間は、自分の所属大学の卒業見込み年月を超えないようにしてください。
   You must remain enrolled at your home university throughout the study abroad period. Please ensure that your 
   desired study abroad period does not extend beyond your expected graduation date at your home university.</t>
    <phoneticPr fontId="1"/>
  </si>
  <si>
    <t>既婚 
Married</t>
    <phoneticPr fontId="1"/>
  </si>
  <si>
    <t>課程</t>
    <rPh sb="0" eb="2">
      <t>カテイ</t>
    </rPh>
    <phoneticPr fontId="1"/>
  </si>
  <si>
    <t>学部 
Undergraduate</t>
    <phoneticPr fontId="1"/>
  </si>
  <si>
    <t xml:space="preserve">修士 
Master’s    </t>
    <rPh sb="0" eb="2">
      <t>シュウシ</t>
    </rPh>
    <phoneticPr fontId="1"/>
  </si>
  <si>
    <t>博士 
Doctorate</t>
    <rPh sb="0" eb="2">
      <t>ハカセ</t>
    </rPh>
    <phoneticPr fontId="1"/>
  </si>
  <si>
    <t>短大 
Junior College</t>
    <phoneticPr fontId="1"/>
  </si>
  <si>
    <t>申請コース</t>
    <rPh sb="0" eb="2">
      <t>シンセイ</t>
    </rPh>
    <phoneticPr fontId="1"/>
  </si>
  <si>
    <t>留学希望期間</t>
  </si>
  <si>
    <t>在籍大学担当者連絡先 Information about the International Office at Your Home Institution</t>
    <phoneticPr fontId="1"/>
  </si>
  <si>
    <t>知識のレベル</t>
  </si>
  <si>
    <t>ヶ月month(s)</t>
  </si>
  <si>
    <t>対人恐怖症 anthrophobia, social phobia</t>
  </si>
  <si>
    <t>閉所恐怖症 claustrophobia, fear of enclosed places</t>
    <phoneticPr fontId="1"/>
  </si>
  <si>
    <t>高所恐怖症 acrophobia, fear of heights</t>
    <phoneticPr fontId="1"/>
  </si>
  <si>
    <t>パニック障害 panic disorder</t>
    <phoneticPr fontId="1"/>
  </si>
  <si>
    <t>その他 Other</t>
  </si>
  <si>
    <t>（</t>
    <phoneticPr fontId="1"/>
  </si>
  <si>
    <t>長い間（90分）、座っていることが苦手だ 
Inability to remain sitting for long periods of time (90 minutes)</t>
    <phoneticPr fontId="1"/>
  </si>
  <si>
    <t>人前で発表するのは極度に（お腹を下したり、吐き気があったりと）緊張する
Extreme anxiety (exhibited through symptoms such as nausea and diarrhea) when asked to speak publicly</t>
    <phoneticPr fontId="1"/>
  </si>
  <si>
    <t>頭痛、偏頭痛がある　Headaches or migraine</t>
    <phoneticPr fontId="1"/>
  </si>
  <si>
    <t>PMS・生理痛が重い方（授業に出るのが難しいくらいだ）
Serious PMS or painful period cramps that hinder class attendance</t>
    <phoneticPr fontId="1"/>
  </si>
  <si>
    <t>アレルギー（食物、金属、ゴム、動物、植物…他）がある場合は具体的に記入してください。
Physical allergies to types of food, metals, rubber, animals or plants etc.　Please state in detail:</t>
    <phoneticPr fontId="1"/>
  </si>
  <si>
    <t>ヴィーガンやベジタリアンなど、食事について特別な配慮が必要な場合は具体的に記入してください。
Special dietary concerns, e.g. vegan/vegetarian diets etc.　State in detail:</t>
    <phoneticPr fontId="1"/>
  </si>
  <si>
    <t>緊急連絡先 (Emergency contact)</t>
    <phoneticPr fontId="1"/>
  </si>
  <si>
    <t>氏名 Name</t>
    <phoneticPr fontId="1"/>
  </si>
  <si>
    <t>申請者との関係 
Relationship to the Applicant</t>
    <phoneticPr fontId="1"/>
  </si>
  <si>
    <t>留学期間中に日本で服用する処方薬がある場合は薬の名前・用途・服用頻度等を記入してください。
If you take any prescription medication during the exchange program, please write the name, purpose, and frequency of use.</t>
    <phoneticPr fontId="1"/>
  </si>
  <si>
    <t>健康状況報告
Health Declaration</t>
    <phoneticPr fontId="1"/>
  </si>
  <si>
    <t>奨学金およびプログラム参加に関する確認
Scholarship and Program Participation Confirmation</t>
    <phoneticPr fontId="1"/>
  </si>
  <si>
    <t>はい Yes</t>
  </si>
  <si>
    <t>いいえ No</t>
  </si>
  <si>
    <t>（1）奨学金に採択されなくてもRISEプログラムに参加したいですか？
　　　　Do you wish to participate in the RISE Program even without scholarships?</t>
    <phoneticPr fontId="1"/>
  </si>
  <si>
    <t>（3）琉球大学QUEST基金奨学金への申請を希望しますか？
　　　　Do you wish to apply for The University of the Ryukyus QUEST scholarship?</t>
    <phoneticPr fontId="1"/>
  </si>
  <si>
    <t>（2）日本学生支援機構（JASSO）奨学金への申請を希望しますか？
　　　　Do you wish to apply for Japan Student Services Organization (JASSO) 
　　　　scholarship？</t>
    <phoneticPr fontId="1"/>
  </si>
  <si>
    <t>（4）琉球大学後援財団国際交流奨励事業への申請を希望しますか？
　　　　Do you wish to apply for The University of the Ryukyus Foundation 
　　　　scholarship?</t>
    <phoneticPr fontId="1"/>
  </si>
  <si>
    <t>JASSO奨学金および琉球大学QUEST奨学金の申請者は、留学期間中に他の団体から受ける経済的支援や奨学金の総額が月額80,000円を超えてはなりません。琉球大学後援財団奨学金の申請者は、月額60,000円を超えてはなりません。
Applicants for JASSO Scholarship and QUEST Scholarship must ensure that the total amount of financial support or scholarships received from other organizations during their study abroad does not exceed 80,000 JPY per month. Applicants for the UR Foundation Scholarship must ensure that the total amount of support does not exceed 60,000 JPY per month.</t>
    <phoneticPr fontId="1"/>
  </si>
  <si>
    <t>本学に留学したい理由および留学期間中の学習（研究）計画を、できるだけ具体的かつ詳細に記入してください。日本語で記入できる方は、必ず日本語でご記入ください。
Explain your purpose of application and your study or research plan during the period of stay at the University of the Ryukyus as concretely and in as much detail as possible. If you are proficient in Japanese, please write in Japanese.</t>
    <rPh sb="0" eb="2">
      <t>ホンガク</t>
    </rPh>
    <rPh sb="3" eb="5">
      <t>リュウガク</t>
    </rPh>
    <rPh sb="8" eb="10">
      <t>リユウ</t>
    </rPh>
    <phoneticPr fontId="1"/>
  </si>
  <si>
    <t xml:space="preserve">志望動機、日本・沖縄での学習・研究計画
Purpose of Study and Study/Research Plan in Japan/Okinawa
</t>
    <phoneticPr fontId="1"/>
  </si>
  <si>
    <t>日本語能力試験
JLPT</t>
    <rPh sb="0" eb="7">
      <t>ニホンゴノウリョクシケン</t>
    </rPh>
    <phoneticPr fontId="1"/>
  </si>
  <si>
    <t>合格 Pass</t>
    <phoneticPr fontId="1"/>
  </si>
  <si>
    <t>不合格 Fail</t>
    <phoneticPr fontId="1"/>
  </si>
  <si>
    <t>結果　　</t>
    <phoneticPr fontId="1"/>
  </si>
  <si>
    <t>結果待ち Will be issued soon</t>
    <rPh sb="0" eb="2">
      <t>ケッカ</t>
    </rPh>
    <phoneticPr fontId="1"/>
  </si>
  <si>
    <t>言語(Language)</t>
    <rPh sb="0" eb="2">
      <t>ゲンゴ</t>
    </rPh>
    <phoneticPr fontId="1"/>
  </si>
  <si>
    <t>日本語 (Japanese)</t>
  </si>
  <si>
    <t>英  語 (English)</t>
  </si>
  <si>
    <t>その他 (Other)</t>
    <phoneticPr fontId="1"/>
  </si>
  <si>
    <t>その他　Other</t>
    <phoneticPr fontId="1"/>
  </si>
  <si>
    <t>学習したことがない No prior study experience</t>
    <rPh sb="0" eb="2">
      <t>ガクシュウ</t>
    </rPh>
    <phoneticPr fontId="1"/>
  </si>
  <si>
    <t>日本語学校・塾 Japanese Language School/Private School</t>
    <phoneticPr fontId="1"/>
  </si>
  <si>
    <t>日本語学習歴　※□に✔をつけ、学習期間を記入してください
History of Japanese Language Study *Check column(s) and fill in the total duration of your studies.</t>
    <phoneticPr fontId="1"/>
  </si>
  <si>
    <t>外国語能力試験等の保有スコア・級があれば記入してください。
If you have any language proficiency test scores or certifications, please indicate them below</t>
    <rPh sb="20" eb="22">
      <t>キニュウ</t>
    </rPh>
    <phoneticPr fontId="1"/>
  </si>
  <si>
    <t>年　Year(s)</t>
    <rPh sb="0" eb="1">
      <t>ネン</t>
    </rPh>
    <phoneticPr fontId="1"/>
  </si>
  <si>
    <t>）</t>
    <phoneticPr fontId="1"/>
  </si>
  <si>
    <r>
      <t>受験級/スコア</t>
    </r>
    <r>
      <rPr>
        <sz val="9"/>
        <color theme="1"/>
        <rFont val="Meiryo UI"/>
        <family val="3"/>
        <charset val="128"/>
      </rPr>
      <t xml:space="preserve"> </t>
    </r>
    <r>
      <rPr>
        <sz val="8"/>
        <color theme="1"/>
        <rFont val="Meiryo UI"/>
        <family val="3"/>
        <charset val="128"/>
      </rPr>
      <t>Level Taken/Score</t>
    </r>
    <phoneticPr fontId="1"/>
  </si>
  <si>
    <r>
      <t xml:space="preserve">知識のレベル
</t>
    </r>
    <r>
      <rPr>
        <sz val="8"/>
        <color theme="1"/>
        <rFont val="Meiryo UI"/>
        <family val="3"/>
        <charset val="128"/>
      </rPr>
      <t>Level of Ability</t>
    </r>
    <phoneticPr fontId="1"/>
  </si>
  <si>
    <r>
      <t xml:space="preserve">試験名称 </t>
    </r>
    <r>
      <rPr>
        <sz val="8"/>
        <color theme="1"/>
        <rFont val="Meiryo UI"/>
        <family val="3"/>
        <charset val="128"/>
      </rPr>
      <t>Name of Test</t>
    </r>
    <rPh sb="0" eb="2">
      <t>シケン</t>
    </rPh>
    <rPh sb="2" eb="4">
      <t>メイショウ</t>
    </rPh>
    <phoneticPr fontId="1"/>
  </si>
  <si>
    <r>
      <t xml:space="preserve">結果 </t>
    </r>
    <r>
      <rPr>
        <sz val="8"/>
        <color theme="1"/>
        <rFont val="Meiryo UI"/>
        <family val="3"/>
        <charset val="128"/>
      </rPr>
      <t>Result</t>
    </r>
    <phoneticPr fontId="1"/>
  </si>
  <si>
    <t>日本国籍の有無
Japanese Nationality</t>
    <rPh sb="0" eb="2">
      <t>ニホン</t>
    </rPh>
    <rPh sb="2" eb="4">
      <t>コクセキ</t>
    </rPh>
    <rPh sb="5" eb="7">
      <t>ウム</t>
    </rPh>
    <phoneticPr fontId="1"/>
  </si>
  <si>
    <t>高専 
College of Technology</t>
    <phoneticPr fontId="1"/>
  </si>
  <si>
    <t>有 
Yes, I have it.</t>
    <phoneticPr fontId="1"/>
  </si>
  <si>
    <t>無 
No, I don’t have it.</t>
    <phoneticPr fontId="1"/>
  </si>
  <si>
    <t>未婚 
Single</t>
    <phoneticPr fontId="1"/>
  </si>
  <si>
    <t>卒業見込み年月
Expected date of Graduation</t>
    <phoneticPr fontId="1"/>
  </si>
  <si>
    <t>(YYYY/MM/DD)</t>
    <phoneticPr fontId="1"/>
  </si>
  <si>
    <t>(YYYY/MM)</t>
    <phoneticPr fontId="1"/>
  </si>
  <si>
    <r>
      <t>2026 Spring Semester</t>
    </r>
    <r>
      <rPr>
        <b/>
        <sz val="10"/>
        <color rgb="FF000000"/>
        <rFont val="Meiryo UI"/>
        <family val="3"/>
        <charset val="128"/>
      </rPr>
      <t xml:space="preserve"> Only </t>
    </r>
    <r>
      <rPr>
        <sz val="10"/>
        <color rgb="FF000000"/>
        <rFont val="Meiryo UI"/>
        <family val="3"/>
        <charset val="128"/>
      </rPr>
      <t>(From April 2026 to September 2026)</t>
    </r>
    <phoneticPr fontId="1"/>
  </si>
  <si>
    <t>2026 Spring Semester and 2026 Fall Semester (From April 2026 to March 2027)</t>
    <phoneticPr fontId="1"/>
  </si>
  <si>
    <r>
      <t xml:space="preserve">2026 Fall Semester </t>
    </r>
    <r>
      <rPr>
        <b/>
        <sz val="10"/>
        <color rgb="FF000000"/>
        <rFont val="Meiryo UI"/>
        <family val="3"/>
        <charset val="128"/>
      </rPr>
      <t xml:space="preserve">Only </t>
    </r>
    <r>
      <rPr>
        <sz val="10"/>
        <color rgb="FF000000"/>
        <rFont val="Meiryo UI"/>
        <family val="3"/>
        <charset val="128"/>
      </rPr>
      <t>(From October 2026 to March 2027)</t>
    </r>
    <phoneticPr fontId="1"/>
  </si>
  <si>
    <t>2026 Fall Semester and 2026 Spring Semester (From October 2026 to September 2027)</t>
    <phoneticPr fontId="1"/>
  </si>
  <si>
    <t>法学 
Law</t>
    <phoneticPr fontId="1"/>
  </si>
  <si>
    <t>政治・国際関係学 
Politics/International Relations</t>
    <phoneticPr fontId="1"/>
  </si>
  <si>
    <t>哲学・教育学
Philosophy / Pedagogy</t>
    <phoneticPr fontId="1"/>
  </si>
  <si>
    <t>心理学
Psychology</t>
    <phoneticPr fontId="1"/>
  </si>
  <si>
    <t>社会学
Sociology</t>
    <phoneticPr fontId="1"/>
  </si>
  <si>
    <t>教育学
Elementary and Secondary School Teacher Training</t>
    <phoneticPr fontId="1"/>
  </si>
  <si>
    <t>言語学（沖縄）
Linguistics (Ryukyuan Dialects)</t>
    <phoneticPr fontId="1"/>
  </si>
  <si>
    <t xml:space="preserve">文学（沖縄）
Okinawan Literature </t>
    <phoneticPr fontId="1"/>
  </si>
  <si>
    <t>観光地域デザイン
Tourism Sciences</t>
    <phoneticPr fontId="1"/>
  </si>
  <si>
    <t>経営学
Management</t>
    <phoneticPr fontId="1"/>
  </si>
  <si>
    <t>経済学
Economics</t>
    <phoneticPr fontId="1"/>
  </si>
  <si>
    <t>人類学
Anthropology</t>
    <phoneticPr fontId="1"/>
  </si>
  <si>
    <t>数学
Mathematics</t>
    <phoneticPr fontId="1"/>
  </si>
  <si>
    <t>地学
Earth Science</t>
    <phoneticPr fontId="1"/>
  </si>
  <si>
    <t>化学
Chemistry</t>
    <phoneticPr fontId="1"/>
  </si>
  <si>
    <t>生物学
Biology</t>
    <phoneticPr fontId="1"/>
  </si>
  <si>
    <t>健康栄養科学
Health and Nutritional Science</t>
    <phoneticPr fontId="1"/>
  </si>
  <si>
    <t>食品機能科学
Food Science and Nutrition</t>
    <phoneticPr fontId="1"/>
  </si>
  <si>
    <t>発酵・生命科学
Fermentation and Life Science</t>
    <phoneticPr fontId="1"/>
  </si>
  <si>
    <t>生物機能開発学
Biotechnology</t>
    <phoneticPr fontId="1"/>
  </si>
  <si>
    <t>地域環境工学
Rural Environmental Engineering</t>
    <phoneticPr fontId="1"/>
  </si>
  <si>
    <t>バイオシステム工学
Biosystems Engineering</t>
    <phoneticPr fontId="1"/>
  </si>
  <si>
    <t>生態環境科学
Ecology and Environmental Science</t>
    <phoneticPr fontId="1"/>
  </si>
  <si>
    <t>動物機能学
Animal Functional Science</t>
    <phoneticPr fontId="1"/>
  </si>
  <si>
    <t>森林環境学
Forest Science</t>
    <phoneticPr fontId="1"/>
  </si>
  <si>
    <t>植物機能学
Plant Functional Science</t>
    <phoneticPr fontId="1"/>
  </si>
  <si>
    <t>農林共生学
Human and Agricultural Symbiotic Science</t>
    <phoneticPr fontId="1"/>
  </si>
  <si>
    <t>循環畜産学
Sustainable Animal Production Science</t>
    <phoneticPr fontId="1"/>
  </si>
  <si>
    <t>植物開発学
Plant Breeding Science</t>
    <phoneticPr fontId="1"/>
  </si>
  <si>
    <t>農林経済学
Agricultural and Forest Economics</t>
    <phoneticPr fontId="1"/>
  </si>
  <si>
    <t>情報工学
Computer Science</t>
    <phoneticPr fontId="1"/>
  </si>
  <si>
    <t>建築学
Architecture</t>
    <phoneticPr fontId="1"/>
  </si>
  <si>
    <t>土木工学
Civil Engineering</t>
    <phoneticPr fontId="1"/>
  </si>
  <si>
    <t>電子工学
Electronics</t>
    <phoneticPr fontId="1"/>
  </si>
  <si>
    <t>電気工学
Electrical Engineering</t>
    <phoneticPr fontId="1"/>
  </si>
  <si>
    <t>エネルギー工学
Energy Engineering</t>
    <phoneticPr fontId="1"/>
  </si>
  <si>
    <t>機械工学
Mechanical Engineering</t>
    <phoneticPr fontId="1"/>
  </si>
  <si>
    <t>看護学
Health Sciences</t>
    <phoneticPr fontId="1"/>
  </si>
  <si>
    <t>その他
Other</t>
    <rPh sb="2" eb="3">
      <t>タ</t>
    </rPh>
    <phoneticPr fontId="1"/>
  </si>
  <si>
    <t xml:space="preserve">歴史・民俗学（沖縄）
Okinawan History / Folklore Studies </t>
    <phoneticPr fontId="1"/>
  </si>
  <si>
    <t>歴史学
History</t>
    <phoneticPr fontId="1"/>
  </si>
  <si>
    <t>医学
Medicine</t>
    <phoneticPr fontId="1"/>
  </si>
  <si>
    <t xml:space="preserve"> 物理学
Physics</t>
    <phoneticPr fontId="1"/>
  </si>
  <si>
    <t>地理学
Geography</t>
    <phoneticPr fontId="1"/>
  </si>
  <si>
    <t>言語学　（沖縄以外）
Linguistics (excluding Okinawa)</t>
    <phoneticPr fontId="1"/>
  </si>
  <si>
    <t>文化、文学（沖縄以外）
Culture / Literature (excluding Okinawa)</t>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</si>
  <si>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</si>
  <si>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</si>
  <si>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</si>
  <si>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</si>
  <si>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</si>
  <si>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</si>
  <si>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</si>
  <si>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</si>
  <si>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</si>
  <si>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</si>
  <si>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Excel</t>
    <phoneticPr fontId="1"/>
  </si>
  <si>
    <t>PDF</t>
    <phoneticPr fontId="1"/>
  </si>
  <si>
    <t>JPEG
PNG</t>
    <phoneticPr fontId="1"/>
  </si>
  <si>
    <t>在留資格認定証明書交付申請書
Application form of Certificate of Eligibility</t>
    <phoneticPr fontId="1"/>
  </si>
  <si>
    <t>Format</t>
    <phoneticPr fontId="1"/>
  </si>
  <si>
    <t xml:space="preserve">&lt;Form 1&gt;
短期交換留学プログラム申請書 
Application Form for the Short-Term International Exchange Program </t>
    <phoneticPr fontId="1"/>
  </si>
  <si>
    <t xml:space="preserve"> &lt;Form 2&gt;
短期交換留学プログラム同意書
Consent Form for the Short-Term International Exchange Program </t>
    <phoneticPr fontId="1"/>
  </si>
  <si>
    <t xml:space="preserve">&lt;Form 3&gt;
短期交換留学プログラム留学経費支弁書
Declaration of Financial Support </t>
    <phoneticPr fontId="1"/>
  </si>
  <si>
    <t xml:space="preserve"> &lt;Form 5&gt;
健康診断書
Certificate of Health </t>
    <phoneticPr fontId="1"/>
  </si>
  <si>
    <t>推薦書
Letter of Recommendation</t>
    <phoneticPr fontId="1"/>
  </si>
  <si>
    <t>必要書類　Required documents</t>
    <rPh sb="0" eb="4">
      <t>ヒツヨウショルイ</t>
    </rPh>
    <phoneticPr fontId="1"/>
  </si>
  <si>
    <t>注意　Notes</t>
    <rPh sb="0" eb="2">
      <t>チュウイ</t>
    </rPh>
    <phoneticPr fontId="1"/>
  </si>
  <si>
    <t>Form1-1</t>
    <phoneticPr fontId="3"/>
  </si>
  <si>
    <t>Form1-2</t>
    <phoneticPr fontId="3"/>
  </si>
  <si>
    <t>Form1-3</t>
    <phoneticPr fontId="3"/>
  </si>
  <si>
    <t>Form1-4</t>
    <phoneticPr fontId="3"/>
  </si>
  <si>
    <t>Form1-5</t>
    <phoneticPr fontId="3"/>
  </si>
  <si>
    <t>語学能力　Language Ability</t>
    <rPh sb="0" eb="2">
      <t>ゴガク</t>
    </rPh>
    <rPh sb="2" eb="4">
      <t>ノウリョク</t>
    </rPh>
    <phoneticPr fontId="1"/>
  </si>
  <si>
    <t>手書き不可。必ずタイプ入力すること。
This form must be completed by typing. Handwriting is not permitted.</t>
    <rPh sb="0" eb="2">
      <t>テガ</t>
    </rPh>
    <rPh sb="3" eb="5">
      <t>フカ</t>
    </rPh>
    <rPh sb="11" eb="13">
      <t>ニュウリョク</t>
    </rPh>
    <phoneticPr fontId="1"/>
  </si>
  <si>
    <t>https://jpets.mhlw.go.jp/jp/</t>
    <phoneticPr fontId="1"/>
  </si>
  <si>
    <t xml:space="preserve">https://www.moj.go.jp/isa/applications/status/photo_info_00002.html
</t>
    <phoneticPr fontId="1"/>
  </si>
  <si>
    <t>成績評価制度、各科目を履修した年度と学期が記載されたもの。
英語・日本語以外で発行された場合は必ず翻訳を添付すること。
Must include the grading system and the academic year and semester for each course. Attach a translation if issued in a language other than English or Japanese.</t>
    <rPh sb="39" eb="41">
      <t>ハッコウ</t>
    </rPh>
    <rPh sb="44" eb="46">
      <t>バアイ</t>
    </rPh>
    <rPh sb="47" eb="48">
      <t>カナラ</t>
    </rPh>
    <phoneticPr fontId="1"/>
  </si>
  <si>
    <t>申請者本人ではなく、必ず在籍機関の担当者が記入すること。
This form must be completed by the person in charge at the applicant’s home institution, not by the applicant.</t>
    <phoneticPr fontId="1"/>
  </si>
  <si>
    <t>メールアドレス</t>
  </si>
  <si>
    <t>性別</t>
    <rPh sb="0" eb="1">
      <t>セイ</t>
    </rPh>
    <rPh sb="1" eb="2">
      <t>ベツ</t>
    </rPh>
    <phoneticPr fontId="2"/>
  </si>
  <si>
    <t>生年月日</t>
    <rPh sb="0" eb="2">
      <t>セイネン</t>
    </rPh>
    <rPh sb="2" eb="4">
      <t>ガッピ</t>
    </rPh>
    <phoneticPr fontId="22"/>
  </si>
  <si>
    <t>年齢</t>
  </si>
  <si>
    <t>国籍</t>
    <rPh sb="0" eb="2">
      <t>コクセキ</t>
    </rPh>
    <phoneticPr fontId="2"/>
  </si>
  <si>
    <t>学部/研究科名</t>
    <phoneticPr fontId="1"/>
  </si>
  <si>
    <t>在籍大学名</t>
    <rPh sb="0" eb="5">
      <t>ザイセキダイガクメイ</t>
    </rPh>
    <phoneticPr fontId="1"/>
  </si>
  <si>
    <t>専攻</t>
  </si>
  <si>
    <t>副専攻</t>
    <rPh sb="0" eb="3">
      <t>フクセンコウ</t>
    </rPh>
    <phoneticPr fontId="1"/>
  </si>
  <si>
    <t>学年</t>
    <rPh sb="0" eb="2">
      <t>ガクネン</t>
    </rPh>
    <phoneticPr fontId="1"/>
  </si>
  <si>
    <t>卒業見込み年月</t>
    <phoneticPr fontId="1"/>
  </si>
  <si>
    <t>希望受入教員</t>
    <rPh sb="0" eb="4">
      <t>キボウウケイレ</t>
    </rPh>
    <rPh sb="4" eb="6">
      <t>キョウイン</t>
    </rPh>
    <phoneticPr fontId="1"/>
  </si>
  <si>
    <t>希望研究分野</t>
    <rPh sb="0" eb="6">
      <t>キボウケンキュウブンヤ</t>
    </rPh>
    <phoneticPr fontId="1"/>
  </si>
  <si>
    <t>希望留学期間</t>
    <rPh sb="0" eb="6">
      <t>キボウリュウガクキカン</t>
    </rPh>
    <phoneticPr fontId="1"/>
  </si>
  <si>
    <t>担当者氏名</t>
    <rPh sb="0" eb="3">
      <t>タントウシャ</t>
    </rPh>
    <rPh sb="3" eb="5">
      <t>シメイ</t>
    </rPh>
    <phoneticPr fontId="1"/>
  </si>
  <si>
    <t>担当者部署</t>
    <rPh sb="0" eb="5">
      <t>タントウシャブショ</t>
    </rPh>
    <phoneticPr fontId="1"/>
  </si>
  <si>
    <t>担当者メールアドレス</t>
    <rPh sb="0" eb="3">
      <t>タントウシャ</t>
    </rPh>
    <phoneticPr fontId="1"/>
  </si>
  <si>
    <t>担当者電話番号</t>
    <rPh sb="0" eb="3">
      <t>タントウシャ</t>
    </rPh>
    <rPh sb="3" eb="7">
      <t>デンワバンゴウ</t>
    </rPh>
    <phoneticPr fontId="1"/>
  </si>
  <si>
    <t>担当者住所</t>
    <rPh sb="0" eb="3">
      <t>タントウシャ</t>
    </rPh>
    <rPh sb="3" eb="5">
      <t>ジュウショ</t>
    </rPh>
    <phoneticPr fontId="1"/>
  </si>
  <si>
    <t>志望動機・研究計画</t>
    <rPh sb="0" eb="4">
      <t>シボウドウキ</t>
    </rPh>
    <rPh sb="5" eb="9">
      <t>ケンキュウケイカク</t>
    </rPh>
    <phoneticPr fontId="1"/>
  </si>
  <si>
    <t>その他の言語1</t>
    <rPh sb="2" eb="3">
      <t>タ</t>
    </rPh>
    <rPh sb="4" eb="6">
      <t>ゲンゴ</t>
    </rPh>
    <phoneticPr fontId="1"/>
  </si>
  <si>
    <t>その他の言語2</t>
    <rPh sb="2" eb="3">
      <t>タ</t>
    </rPh>
    <rPh sb="4" eb="6">
      <t>ゲンゴ</t>
    </rPh>
    <phoneticPr fontId="1"/>
  </si>
  <si>
    <t>JLPT
受験級/スコア</t>
    <rPh sb="5" eb="7">
      <t>ジュケン</t>
    </rPh>
    <rPh sb="7" eb="8">
      <t>キュウ</t>
    </rPh>
    <phoneticPr fontId="1"/>
  </si>
  <si>
    <t>JLPT
受験日</t>
    <rPh sb="5" eb="7">
      <t>ジュケン</t>
    </rPh>
    <rPh sb="7" eb="8">
      <t>ビ</t>
    </rPh>
    <phoneticPr fontId="1"/>
  </si>
  <si>
    <t>JLPT
結果</t>
    <rPh sb="5" eb="7">
      <t>ケッカ</t>
    </rPh>
    <phoneticPr fontId="1"/>
  </si>
  <si>
    <t>その他の試験１
受験級/スコア</t>
    <rPh sb="2" eb="3">
      <t>タ</t>
    </rPh>
    <rPh sb="4" eb="6">
      <t>シケン</t>
    </rPh>
    <rPh sb="8" eb="10">
      <t>ジュケン</t>
    </rPh>
    <rPh sb="10" eb="11">
      <t>キュウ</t>
    </rPh>
    <phoneticPr fontId="1"/>
  </si>
  <si>
    <t>その他の試験１
受験日</t>
    <rPh sb="2" eb="3">
      <t>タ</t>
    </rPh>
    <rPh sb="4" eb="6">
      <t>シケン</t>
    </rPh>
    <phoneticPr fontId="1"/>
  </si>
  <si>
    <t>その他の試験１
結果</t>
    <rPh sb="2" eb="3">
      <t>タ</t>
    </rPh>
    <rPh sb="4" eb="6">
      <t>シケン</t>
    </rPh>
    <rPh sb="8" eb="10">
      <t>ケッカ</t>
    </rPh>
    <phoneticPr fontId="1"/>
  </si>
  <si>
    <t>その他の試験１
名称</t>
    <rPh sb="2" eb="3">
      <t>タ</t>
    </rPh>
    <rPh sb="4" eb="6">
      <t>シケン</t>
    </rPh>
    <rPh sb="8" eb="10">
      <t>メイショウ</t>
    </rPh>
    <phoneticPr fontId="1"/>
  </si>
  <si>
    <t>その他の試験２
名称</t>
    <rPh sb="2" eb="3">
      <t>タ</t>
    </rPh>
    <rPh sb="4" eb="6">
      <t>シケン</t>
    </rPh>
    <phoneticPr fontId="1"/>
  </si>
  <si>
    <t>その他の試験２
受験級/スコア</t>
    <rPh sb="2" eb="3">
      <t>タ</t>
    </rPh>
    <rPh sb="4" eb="6">
      <t>シケン</t>
    </rPh>
    <rPh sb="8" eb="10">
      <t>ジュケン</t>
    </rPh>
    <rPh sb="10" eb="11">
      <t>キュウ</t>
    </rPh>
    <phoneticPr fontId="1"/>
  </si>
  <si>
    <t>その他の試験２
受験日</t>
    <rPh sb="2" eb="3">
      <t>タ</t>
    </rPh>
    <rPh sb="4" eb="6">
      <t>シケン</t>
    </rPh>
    <phoneticPr fontId="1"/>
  </si>
  <si>
    <t>その他の試験２
結果</t>
    <rPh sb="2" eb="3">
      <t>タ</t>
    </rPh>
    <rPh sb="4" eb="6">
      <t>シケン</t>
    </rPh>
    <rPh sb="8" eb="10">
      <t>ケッカ</t>
    </rPh>
    <phoneticPr fontId="1"/>
  </si>
  <si>
    <t>対人恐怖症</t>
    <rPh sb="0" eb="5">
      <t>タイジンキョウフショウ</t>
    </rPh>
    <phoneticPr fontId="1"/>
  </si>
  <si>
    <t>閉所恐怖症</t>
    <rPh sb="0" eb="5">
      <t>ヘイショキョウフショウ</t>
    </rPh>
    <phoneticPr fontId="1"/>
  </si>
  <si>
    <t>ADHD</t>
    <phoneticPr fontId="1"/>
  </si>
  <si>
    <t>学習障害</t>
    <rPh sb="0" eb="4">
      <t>ガクシュウショウガイ</t>
    </rPh>
    <phoneticPr fontId="1"/>
  </si>
  <si>
    <t>高所恐怖症</t>
    <rPh sb="0" eb="5">
      <t>コウショキョウフショウ</t>
    </rPh>
    <phoneticPr fontId="1"/>
  </si>
  <si>
    <t>パニック障害</t>
    <rPh sb="4" eb="6">
      <t>ショウガイ</t>
    </rPh>
    <phoneticPr fontId="1"/>
  </si>
  <si>
    <t>持病その他</t>
    <rPh sb="0" eb="2">
      <t>ジビョウ</t>
    </rPh>
    <rPh sb="4" eb="5">
      <t>タ</t>
    </rPh>
    <phoneticPr fontId="1"/>
  </si>
  <si>
    <t>長時間座ることが苦手</t>
    <rPh sb="1" eb="3">
      <t>ジカン</t>
    </rPh>
    <phoneticPr fontId="1"/>
  </si>
  <si>
    <t>人前で発表は極度に緊張</t>
    <phoneticPr fontId="1"/>
  </si>
  <si>
    <t>頭痛、偏頭痛がある</t>
    <phoneticPr fontId="1"/>
  </si>
  <si>
    <t>PMS・生理痛が重い</t>
    <phoneticPr fontId="1"/>
  </si>
  <si>
    <t>アレルギー</t>
    <phoneticPr fontId="1"/>
  </si>
  <si>
    <t>食事</t>
    <phoneticPr fontId="1"/>
  </si>
  <si>
    <t>服用薬</t>
    <rPh sb="0" eb="2">
      <t>フクヨウ</t>
    </rPh>
    <rPh sb="2" eb="3">
      <t>クスリ</t>
    </rPh>
    <phoneticPr fontId="1"/>
  </si>
  <si>
    <t>緊急連絡先
氏名</t>
    <rPh sb="6" eb="8">
      <t>シメイ</t>
    </rPh>
    <phoneticPr fontId="1"/>
  </si>
  <si>
    <t>申請者との関係</t>
    <rPh sb="0" eb="3">
      <t>シンセイシャ</t>
    </rPh>
    <rPh sb="5" eb="7">
      <t>カンケイ</t>
    </rPh>
    <phoneticPr fontId="1"/>
  </si>
  <si>
    <t>緊急連絡先
メールアドレス</t>
    <phoneticPr fontId="1"/>
  </si>
  <si>
    <t>緊急連絡先
電話番号</t>
    <rPh sb="6" eb="10">
      <t>デンワバンゴウ</t>
    </rPh>
    <phoneticPr fontId="1"/>
  </si>
  <si>
    <t>緊急連絡先
住所</t>
    <rPh sb="6" eb="8">
      <t>ジュウショ</t>
    </rPh>
    <phoneticPr fontId="1"/>
  </si>
  <si>
    <t>年齢 age</t>
    <rPh sb="0" eb="2">
      <t>ネンレイ</t>
    </rPh>
    <phoneticPr fontId="1"/>
  </si>
  <si>
    <t>*As of April 1st, 2026</t>
    <phoneticPr fontId="1"/>
  </si>
  <si>
    <t>申請者氏名
（アルファベット）</t>
    <rPh sb="0" eb="3">
      <t>シンセイシャ</t>
    </rPh>
    <rPh sb="3" eb="5">
      <t>シメイ</t>
    </rPh>
    <phoneticPr fontId="1"/>
  </si>
  <si>
    <t>申請者氏名
（ヨミガナ）</t>
    <rPh sb="0" eb="3">
      <t>シンセイシャ</t>
    </rPh>
    <rPh sb="3" eb="5">
      <t>シメイ</t>
    </rPh>
    <phoneticPr fontId="1"/>
  </si>
  <si>
    <t>申請者氏名
（自国語）</t>
    <rPh sb="0" eb="3">
      <t>シンセイシャ</t>
    </rPh>
    <rPh sb="3" eb="5">
      <t>シメイ</t>
    </rPh>
    <rPh sb="7" eb="10">
      <t>ジコクゴ</t>
    </rPh>
    <phoneticPr fontId="1"/>
  </si>
  <si>
    <t>日本国籍
有無</t>
    <phoneticPr fontId="1"/>
  </si>
  <si>
    <t>受入月数</t>
    <rPh sb="0" eb="4">
      <t>ウケイレゲッスウ</t>
    </rPh>
    <phoneticPr fontId="1"/>
  </si>
  <si>
    <t>チェックリスト　CHECK LIST</t>
    <phoneticPr fontId="1"/>
  </si>
  <si>
    <t>不可 Poor</t>
    <rPh sb="0" eb="2">
      <t>フカ</t>
    </rPh>
    <phoneticPr fontId="1"/>
  </si>
  <si>
    <t>可 Fair</t>
    <rPh sb="0" eb="1">
      <t>カ</t>
    </rPh>
    <phoneticPr fontId="1"/>
  </si>
  <si>
    <t>良 Good</t>
    <rPh sb="0" eb="1">
      <t>リョウ</t>
    </rPh>
    <phoneticPr fontId="1"/>
  </si>
  <si>
    <t>優 Excellent</t>
    <rPh sb="0" eb="1">
      <t>ユウ</t>
    </rPh>
    <phoneticPr fontId="1"/>
  </si>
  <si>
    <t>申請希望JASSO</t>
    <phoneticPr fontId="1"/>
  </si>
  <si>
    <t>申請希望
QUEST</t>
    <phoneticPr fontId="1"/>
  </si>
  <si>
    <r>
      <t xml:space="preserve">※希望する受入指導教員
</t>
    </r>
    <r>
      <rPr>
        <sz val="9"/>
        <color theme="1"/>
        <rFont val="Meiryo UI"/>
        <family val="3"/>
        <charset val="128"/>
      </rPr>
      <t>Preferred Academic Advisor</t>
    </r>
    <phoneticPr fontId="1"/>
  </si>
  <si>
    <r>
      <t xml:space="preserve">※留学中に研究したい分野
</t>
    </r>
    <r>
      <rPr>
        <sz val="9"/>
        <color theme="1"/>
        <rFont val="Meiryo UI"/>
        <family val="3"/>
        <charset val="128"/>
      </rPr>
      <t>Field of Study During Exchange</t>
    </r>
    <phoneticPr fontId="1"/>
  </si>
  <si>
    <t>日本語
レベル</t>
    <rPh sb="0" eb="3">
      <t>ニホンゴ</t>
    </rPh>
    <phoneticPr fontId="1"/>
  </si>
  <si>
    <t>英語
レベル</t>
    <rPh sb="0" eb="2">
      <t>エイゴ</t>
    </rPh>
    <phoneticPr fontId="1"/>
  </si>
  <si>
    <t>その他の言語2
レベル</t>
    <rPh sb="2" eb="3">
      <t>タ</t>
    </rPh>
    <rPh sb="4" eb="6">
      <t>ゲンゴ</t>
    </rPh>
    <phoneticPr fontId="1"/>
  </si>
  <si>
    <t>その他の言語1
レベル</t>
    <rPh sb="2" eb="3">
      <t>タ</t>
    </rPh>
    <rPh sb="4" eb="6">
      <t>ゲンゴ</t>
    </rPh>
    <phoneticPr fontId="1"/>
  </si>
  <si>
    <r>
      <t xml:space="preserve">受験日 </t>
    </r>
    <r>
      <rPr>
        <sz val="8"/>
        <color theme="1"/>
        <rFont val="Meiryo UI"/>
        <family val="3"/>
        <charset val="128"/>
      </rPr>
      <t>Date Taken</t>
    </r>
    <r>
      <rPr>
        <sz val="10"/>
        <color theme="1"/>
        <rFont val="Meiryo UI"/>
        <family val="3"/>
        <charset val="128"/>
      </rPr>
      <t xml:space="preserve">
</t>
    </r>
    <r>
      <rPr>
        <sz val="8"/>
        <color theme="1"/>
        <rFont val="Meiryo UI"/>
        <family val="3"/>
        <charset val="128"/>
      </rPr>
      <t>(YYYY/MM)</t>
    </r>
    <phoneticPr fontId="1"/>
  </si>
  <si>
    <t>後援財団
同意</t>
    <rPh sb="0" eb="4">
      <t>コウエンザイダン</t>
    </rPh>
    <rPh sb="5" eb="7">
      <t>ドウイ</t>
    </rPh>
    <phoneticPr fontId="1"/>
  </si>
  <si>
    <t xml:space="preserve">
申請希望
後援財団
</t>
    <rPh sb="6" eb="10">
      <t>コウエンザイダン</t>
    </rPh>
    <phoneticPr fontId="1"/>
  </si>
  <si>
    <t>奨学金
申請理由</t>
    <rPh sb="0" eb="3">
      <t>ショウガクキン</t>
    </rPh>
    <rPh sb="4" eb="6">
      <t>シンセイ</t>
    </rPh>
    <rPh sb="6" eb="8">
      <t>リユウ</t>
    </rPh>
    <phoneticPr fontId="1"/>
  </si>
  <si>
    <t>私費留学希望有無</t>
    <rPh sb="0" eb="6">
      <t>シヒリュウガクキボウ</t>
    </rPh>
    <rPh sb="6" eb="8">
      <t>ウム</t>
    </rPh>
    <phoneticPr fontId="1"/>
  </si>
  <si>
    <t>No.</t>
    <phoneticPr fontId="1"/>
  </si>
  <si>
    <t xml:space="preserve"> &lt;Form 4&gt;
短期交換留学プログラム候補者在籍証明書
Certificate of Enrollment</t>
    <phoneticPr fontId="1"/>
  </si>
  <si>
    <t>上半身、無背景、3cm×4cm、明瞭で、6か月以内に撮影されたもの。規格の詳細は出入国在留管理庁ウェブサイトを参照。
The photo must be 3 cm × 4 cm, clearly show the upper half of the body, have a plain background, and be taken within the past six months. For detailed requirements, refer to the website of the Immigration Services Agency of Japan.</t>
    <phoneticPr fontId="1"/>
  </si>
  <si>
    <t>入国前結核スクリーニング対象国からの申請者は、日本国政府指定した医療機関が発行する結核非発病証明書を提出すること。詳細は厚生労働省ウェブサイトを参照。
Applicants from countries subject to pre-entry tuberculosis (TB) screening must also submit a TB Clearance Certificate issued by a medical institution designated by the Government of Japan. For details, refer to the Ministry of Health, Labour and Welfare website.</t>
    <rPh sb="72" eb="74">
      <t>サンショウ</t>
    </rPh>
    <phoneticPr fontId="1"/>
  </si>
  <si>
    <t>申請者をよく知る教員等により、学業成績、人物的資質、留学意欲などについて具体的かつ客観的に記載されたもの。
Written by a teacher or someone familiar with the applicant, providing a clear and objective description of the applicant’s academic performance, personal qualities, and motivation for studying abroad.</t>
    <phoneticPr fontId="1"/>
  </si>
  <si>
    <r>
      <t xml:space="preserve">氏名（アルファベット）
</t>
    </r>
    <r>
      <rPr>
        <sz val="9"/>
        <color theme="1"/>
        <rFont val="Meiryo UI"/>
        <family val="3"/>
        <charset val="128"/>
      </rPr>
      <t>Name in alphabet</t>
    </r>
    <rPh sb="0" eb="2">
      <t>シメイ</t>
    </rPh>
    <phoneticPr fontId="1"/>
  </si>
  <si>
    <r>
      <t xml:space="preserve">氏名（カタカナ）
</t>
    </r>
    <r>
      <rPr>
        <sz val="9"/>
        <color theme="1"/>
        <rFont val="Meiryo UI"/>
        <family val="3"/>
        <charset val="128"/>
      </rPr>
      <t>Name in Katakana</t>
    </r>
    <phoneticPr fontId="1"/>
  </si>
  <si>
    <r>
      <t xml:space="preserve">申請者情報
</t>
    </r>
    <r>
      <rPr>
        <sz val="9"/>
        <color theme="1"/>
        <rFont val="Meiryo UI"/>
        <family val="3"/>
        <charset val="128"/>
      </rPr>
      <t>Applicant Information</t>
    </r>
    <rPh sb="0" eb="3">
      <t>シンセイシャ</t>
    </rPh>
    <rPh sb="3" eb="5">
      <t>ジョウホウ</t>
    </rPh>
    <phoneticPr fontId="1"/>
  </si>
  <si>
    <r>
      <rPr>
        <sz val="10"/>
        <color theme="1"/>
        <rFont val="Meiryo UI"/>
        <family val="3"/>
        <charset val="128"/>
      </rPr>
      <t>氏名（自国語）</t>
    </r>
    <r>
      <rPr>
        <sz val="8"/>
        <color theme="1"/>
        <rFont val="Meiryo UI"/>
        <family val="3"/>
        <charset val="128"/>
      </rPr>
      <t xml:space="preserve">
</t>
    </r>
    <r>
      <rPr>
        <sz val="9"/>
        <color theme="1"/>
        <rFont val="Meiryo UI"/>
        <family val="3"/>
        <charset val="128"/>
      </rPr>
      <t>Name in your language</t>
    </r>
    <phoneticPr fontId="1"/>
  </si>
  <si>
    <t xml:space="preserve">婚姻の
状態 </t>
    <phoneticPr fontId="1"/>
  </si>
  <si>
    <t>専攻分野　Field of Study</t>
    <phoneticPr fontId="1"/>
  </si>
  <si>
    <t>写真
Photo</t>
    <rPh sb="0" eb="2">
      <t>シャシン</t>
    </rPh>
    <phoneticPr fontId="1"/>
  </si>
  <si>
    <t>高校　High School</t>
    <phoneticPr fontId="1"/>
  </si>
  <si>
    <t>大学　University</t>
    <phoneticPr fontId="1"/>
  </si>
  <si>
    <t>自分の語学能力を4段階で評価してください。不可／可／良／優
Please Evaluate Your Language proficiency of each languages in 4 Scales. Poor / Fair / Good / Excellent</t>
    <phoneticPr fontId="1"/>
  </si>
  <si>
    <t>交換留学生を対象とした奨学金は3種類あります。この書類の内容は、奨学金の選考には影響しません。また、奨学金の受給を保証するものではありません。奨学金の採否については、琉球大学および各奨学金団体が、それぞれの選考基準に基づいて決定します。
We offer three types of scholarships for exchange students.Submission of this document will not affect the selection of scholarship recipients, nor does it guarantee that you will receive a scholarship. Selection of recipients is conducted by the University of the Ryukyus and the respective scholarship organizations based on their evaluation criteria.</t>
    <phoneticPr fontId="1"/>
  </si>
  <si>
    <t>（5）琉球大学後援財団国際交流支援業へ申請するために、本申請書及び成績証明書を
　　　　当財団へ提供することに同意しますか？
　　　　I agree to provide this application form and my academic transcript 
　　　　to the University of the Ryukyus Foundation in order to apply for the 
　　　　Foundation’s scholarship.</t>
    <phoneticPr fontId="1"/>
  </si>
  <si>
    <t>記述内容は学習指導上の参考とさせていただくために必要ですので、現状について正直に記入してください。なお、記述内容については学習指導以外の目的には使用しません。病気を理由に留学生の受入れを拒否することはありません。
This declaration serves as a necessary and important source of reference when administering academic guidance. As such, please respond to all questions truthfully and to the best of your knowledge. Please be assured that all provided information will not be used for any other purposes. University of the Ryukyus does NOT reject any applicants who have health problems.</t>
    <phoneticPr fontId="1"/>
  </si>
  <si>
    <t>生活上、学習上配慮が必要な場合に対応するため、肉体的または精神的な持病のある方は、その詳細を記入してください。
Please provide us with the details of any physical or mental conditions that may require special care or attention in the course of your day-to-day life on campus.</t>
    <phoneticPr fontId="1"/>
  </si>
  <si>
    <t>注意欠陥多動性障害 ADHD</t>
    <phoneticPr fontId="1"/>
  </si>
  <si>
    <t>学習障害　learning disability</t>
    <phoneticPr fontId="1"/>
  </si>
  <si>
    <t>申請には以下の書類を全て揃え、全ての□に✔が入力できてから提出すること。
Please ensure that you check all the corresponding boxes before submitting your application:</t>
    <phoneticPr fontId="1"/>
  </si>
  <si>
    <t>財務能力を証明する書類（預金残高証明書、預金通帳のコピー、所得証明書等）を提出すること。英語・日本語以外で作成された書類には翻訳を添付すること。
Please attach financial documents (e.g., bank statements, bankbook, income certificate). Translations must be attached if the documents are not written in English or Japanese.</t>
    <phoneticPr fontId="1"/>
  </si>
  <si>
    <t>証明写真
Id photo</t>
    <phoneticPr fontId="1"/>
  </si>
  <si>
    <t>学業成績証明書
Academic transcript</t>
    <phoneticPr fontId="1"/>
  </si>
  <si>
    <t>パスポートのカラーコピー（個人情報が記載されているページ）
Color copy your passport (page with personal details)</t>
    <phoneticPr fontId="1"/>
  </si>
  <si>
    <t>写真ではなく、スキャンコピーを提出すること。
Must be submitted as a scanned copy not a photo taken with your phone.</t>
    <phoneticPr fontId="1"/>
  </si>
  <si>
    <t xml:space="preserve">
※</t>
    <phoneticPr fontId="1"/>
  </si>
  <si>
    <t>（6）奨学金を希望する理由
　　　　Reason for applying for Scholarship</t>
    <rPh sb="3" eb="6">
      <t>ショウガクキン</t>
    </rPh>
    <rPh sb="7" eb="9">
      <t>キボウ</t>
    </rPh>
    <rPh sb="11" eb="12">
      <t>リ</t>
    </rPh>
    <phoneticPr fontId="1"/>
  </si>
  <si>
    <r>
      <t xml:space="preserve">学年　*2026年10月1日現在
</t>
    </r>
    <r>
      <rPr>
        <sz val="9"/>
        <color theme="1"/>
        <rFont val="Meiryo UI"/>
        <family val="3"/>
        <charset val="128"/>
      </rPr>
      <t>Grade　*As of October 1, 2026</t>
    </r>
    <rPh sb="0" eb="2">
      <t>ガクネン</t>
    </rPh>
    <phoneticPr fontId="1"/>
  </si>
  <si>
    <t>学年</t>
    <phoneticPr fontId="1"/>
  </si>
  <si>
    <t>1.日本・沖縄学習コース 
   Japan-Okinawa Studies Course</t>
    <phoneticPr fontId="1"/>
  </si>
  <si>
    <t>2.グローカルリーダー育成コース 
   Glocal Leadership Course</t>
    <phoneticPr fontId="1"/>
  </si>
  <si>
    <t>3.日本語教員養成コース
   Japanese Language Teacher Training Course</t>
    <phoneticPr fontId="1"/>
  </si>
  <si>
    <t>4.学部専門コース
   Major Studies Course (Undergraduate)</t>
    <phoneticPr fontId="1"/>
  </si>
  <si>
    <t>5.学部専門コース-日本語・日本文化研修コース
   Major Studies Course (Undergraduate)-Japanese Language and Culture Studies</t>
    <phoneticPr fontId="1"/>
  </si>
  <si>
    <t>6.大学院専門コース
   Major Studies Course (Graduate)</t>
    <phoneticPr fontId="1"/>
  </si>
  <si>
    <t>※4または6のコースを選択した学生のみ回答してください。
To be completed only by students who selected Course 4 or 6.</t>
    <phoneticPr fontId="1"/>
  </si>
  <si>
    <r>
      <rPr>
        <sz val="10"/>
        <color rgb="FFFFFF00"/>
        <rFont val="Meiryo UI"/>
        <family val="3"/>
        <charset val="128"/>
      </rPr>
      <t>■</t>
    </r>
    <r>
      <rPr>
        <sz val="10"/>
        <color theme="1"/>
        <rFont val="Meiryo UI"/>
        <family val="3"/>
        <charset val="128"/>
      </rPr>
      <t>黄色セル＝記入必須 Yellow:Required　　　</t>
    </r>
    <r>
      <rPr>
        <sz val="10"/>
        <color theme="0" tint="-0.499984740745262"/>
        <rFont val="Meiryo UI"/>
        <family val="3"/>
        <charset val="128"/>
      </rPr>
      <t>■</t>
    </r>
    <r>
      <rPr>
        <sz val="10"/>
        <color theme="1"/>
        <rFont val="Meiryo UI"/>
        <family val="3"/>
        <charset val="128"/>
      </rPr>
      <t xml:space="preserve">灰色セル＝記入不要 Gray:No entry required　　　　　　　　　　　　　　　　　　　　　　
</t>
    </r>
    <rPh sb="6" eb="10">
      <t>キニュウヒッス</t>
    </rPh>
    <phoneticPr fontId="1"/>
  </si>
  <si>
    <r>
      <rPr>
        <sz val="10"/>
        <color rgb="FFCCECFF"/>
        <rFont val="Meiryo UI"/>
        <family val="3"/>
        <charset val="128"/>
      </rPr>
      <t>■</t>
    </r>
    <r>
      <rPr>
        <sz val="10"/>
        <color theme="1"/>
        <rFont val="Meiryo UI"/>
        <family val="3"/>
        <charset val="128"/>
      </rPr>
      <t>水色セル＝あてはまる場合のみ記入する Light Blue:Fill in only if applicable</t>
    </r>
    <phoneticPr fontId="1"/>
  </si>
  <si>
    <t>自宅学習 Off-campus study</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</si>
</sst>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87" formatCode="&quot;¥&quot;#,##0;[Red]&quot;¥&quot;\-#,##0"/>
    <numFmt numFmtId="188" formatCode="yyyy/m"/>
  </numFmts>
  <fonts count="33">
    <font>
      <sz val="11"/>
      <color theme="1"/>
      <name val="BIZ UDゴシック"/>
      <family val="2"/>
      <charset val="128"/>
    </font>
    <font>
      <sz val="6"/>
      <name val="BIZ UDゴシック"/>
      <family val="2"/>
      <charset val="128"/>
    </font>
    <font>
      <sz val="11"/>
      <name val="ＭＳ Ｐゴシック"/>
      <family val="3"/>
      <charset val="128"/>
    </font>
    <font>
      <sz val="6"/>
      <name val="ＭＳ Ｐゴシック"/>
      <family val="3"/>
      <charset val="128"/>
    </font>
    <font>
      <sz val="10"/>
      <color theme="1"/>
      <name val="Meiryo UI"/>
      <family val="3"/>
      <charset val="128"/>
    </font>
    <font>
      <sz val="11"/>
      <color theme="1"/>
      <name val="Meiryo UI"/>
      <family val="3"/>
      <charset val="128"/>
    </font>
    <font>
      <b/>
      <sz val="11"/>
      <color theme="1"/>
      <name val="Meiryo UI"/>
      <family val="3"/>
      <charset val="128"/>
    </font>
    <font>
      <sz val="10.5"/>
      <color theme="1"/>
      <name val="Century"/>
      <family val="1"/>
    </font>
    <font>
      <b/>
      <sz val="10"/>
      <color theme="1"/>
      <name val="Meiryo UI"/>
      <family val="3"/>
      <charset val="128"/>
    </font>
    <font>
      <sz val="10"/>
      <color rgb="FF000000"/>
      <name val="Meiryo UI"/>
      <family val="3"/>
      <charset val="128"/>
    </font>
    <font>
      <b/>
      <sz val="10"/>
      <color rgb="FF000000"/>
      <name val="Meiryo UI"/>
      <family val="3"/>
      <charset val="128"/>
    </font>
    <font>
      <sz val="9"/>
      <color theme="1"/>
      <name val="Meiryo UI"/>
      <family val="3"/>
      <charset val="128"/>
    </font>
    <font>
      <sz val="8"/>
      <color theme="1"/>
      <name val="Meiryo UI"/>
      <family val="3"/>
      <charset val="128"/>
    </font>
    <font>
      <sz val="10"/>
      <name val="Meiryo UI"/>
      <family val="3"/>
      <charset val="128"/>
    </font>
    <font>
      <b/>
      <sz val="12"/>
      <color theme="1"/>
      <name val="Meiryo UI"/>
      <family val="3"/>
      <charset val="128"/>
    </font>
    <font>
      <b/>
      <sz val="14"/>
      <color theme="1"/>
      <name val="Meiryo UI"/>
      <family val="3"/>
      <charset val="128"/>
    </font>
    <font>
      <sz val="7.5"/>
      <color theme="1"/>
      <name val="Meiryo UI"/>
      <family val="3"/>
      <charset val="128"/>
    </font>
    <font>
      <u/>
      <sz val="11"/>
      <color theme="10"/>
      <name val="BIZ UDゴシック"/>
      <family val="2"/>
      <charset val="128"/>
    </font>
    <font>
      <b/>
      <sz val="9"/>
      <color theme="1"/>
      <name val="Meiryo UI"/>
      <family val="3"/>
      <charset val="128"/>
    </font>
    <font>
      <b/>
      <u/>
      <sz val="9"/>
      <color theme="10"/>
      <name val="Meiryo UI"/>
      <family val="3"/>
      <charset val="128"/>
    </font>
    <font>
      <sz val="11"/>
      <color theme="1"/>
      <name val="Tahoma"/>
      <family val="2"/>
      <scheme val="minor"/>
    </font>
    <font>
      <sz val="11"/>
      <color theme="1"/>
      <name val="ＭＳ Ｐ明朝"/>
      <family val="2"/>
      <charset val="128"/>
    </font>
    <font>
      <sz val="6"/>
      <name val="Tahoma"/>
      <family val="2"/>
      <charset val="128"/>
      <scheme val="minor"/>
    </font>
    <font>
      <sz val="10"/>
      <color rgb="FFFF0000"/>
      <name val="Meiryo UI"/>
      <family val="3"/>
      <charset val="128"/>
    </font>
    <font>
      <sz val="9"/>
      <name val="Meiryo UI"/>
      <family val="3"/>
      <charset val="128"/>
    </font>
    <font>
      <sz val="7"/>
      <color theme="1"/>
      <name val="Meiryo UI"/>
      <family val="3"/>
      <charset val="128"/>
    </font>
    <font>
      <sz val="9"/>
      <color rgb="FFFF0000"/>
      <name val="Meiryo UI"/>
      <family val="3"/>
      <charset val="128"/>
    </font>
    <font>
      <sz val="10"/>
      <color rgb="FFFFFF00"/>
      <name val="Meiryo UI"/>
      <family val="3"/>
      <charset val="128"/>
    </font>
    <font>
      <b/>
      <u/>
      <sz val="7.5"/>
      <color theme="10"/>
      <name val="Meiryo UI"/>
      <family val="3"/>
      <charset val="128"/>
    </font>
    <font>
      <b/>
      <sz val="7.5"/>
      <color theme="1"/>
      <name val="Meiryo UI"/>
      <family val="3"/>
      <charset val="128"/>
    </font>
    <font>
      <sz val="10"/>
      <color theme="0" tint="-0.499984740745262"/>
      <name val="Meiryo UI"/>
      <family val="3"/>
      <charset val="128"/>
    </font>
    <font>
      <sz val="10"/>
      <color rgb="FFCCECFF"/>
      <name val="Meiryo UI"/>
      <family val="3"/>
      <charset val="128"/>
    </font>
    <font>
      <sz val="9"/>
      <color rgb="FF000000"/>
      <name val="Meiryo UI"/>
      <family val="3"/>
      <charset val="128"/>
    </font>
  </fonts>
  <fills count="8">
    <fill>
      <patternFill patternType="none"/>
    </fill>
    <fill>
      <patternFill patternType="gray125"/>
    </fill>
    <fill>
      <patternFill patternType="solid">
        <fgColor rgb="FFCCECFF"/>
        <bgColor indexed="64"/>
      </patternFill>
    </fill>
    <fill>
      <patternFill patternType="solid">
        <fgColor theme="0" tint="-4.9989318521683403E-2"/>
        <bgColor indexed="64"/>
      </patternFill>
    </fill>
    <fill>
      <patternFill patternType="solid">
        <fgColor rgb="FFFFCCCC"/>
        <bgColor indexed="64"/>
      </patternFill>
    </fill>
    <fill>
      <patternFill patternType="solid">
        <fgColor theme="9" tint="0.79998168889431442"/>
        <bgColor indexed="64"/>
      </patternFill>
    </fill>
    <fill>
      <patternFill patternType="solid">
        <fgColor rgb="FFFFFFCC"/>
        <bgColor indexed="64"/>
      </patternFill>
    </fill>
    <fill>
      <patternFill patternType="solid">
        <fgColor theme="7"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s>
  <cellStyleXfs count="11">
    <xf numFmtId="0" fontId="0" fillId="0" borderId="0">
      <alignment vertical="center"/>
    </xf>
    <xf numFmtId="0" fontId="2" fillId="0" borderId="0">
      <alignment vertical="center"/>
    </xf>
    <xf numFmtId="0" fontId="17" fillId="0" borderId="0" applyNumberForma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21" fillId="0" borderId="0">
      <alignment vertical="center"/>
    </xf>
    <xf numFmtId="0" fontId="21" fillId="0" borderId="0">
      <alignment vertical="center"/>
    </xf>
    <xf numFmtId="38" fontId="21" fillId="0" borderId="0" applyFont="0" applyFill="0" applyBorder="0" applyAlignment="0" applyProtection="0">
      <alignment vertical="center"/>
    </xf>
    <xf numFmtId="187" fontId="20" fillId="0" borderId="0" applyFont="0" applyFill="0" applyBorder="0" applyAlignment="0" applyProtection="0">
      <alignment vertical="center"/>
    </xf>
    <xf numFmtId="0" fontId="21" fillId="0" borderId="0">
      <alignment vertical="center"/>
    </xf>
    <xf numFmtId="38" fontId="21" fillId="0" borderId="0" applyFont="0" applyFill="0" applyBorder="0" applyAlignment="0" applyProtection="0">
      <alignment vertical="center"/>
    </xf>
  </cellStyleXfs>
  <cellXfs count="276">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0" xfId="0" applyFont="1" applyAlignment="1">
      <alignment horizontal="lef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vertical="center" wrapText="1"/>
    </xf>
    <xf numFmtId="0" fontId="4" fillId="0" borderId="4" xfId="0" applyFont="1" applyBorder="1" applyAlignment="1">
      <alignment horizontal="left" vertical="center" wrapText="1"/>
    </xf>
    <xf numFmtId="0" fontId="4" fillId="0" borderId="4" xfId="0" applyFont="1" applyBorder="1" applyAlignment="1">
      <alignment vertical="center" wrapText="1"/>
    </xf>
    <xf numFmtId="0" fontId="4" fillId="0" borderId="2" xfId="0" applyFont="1" applyBorder="1">
      <alignment vertical="center"/>
    </xf>
    <xf numFmtId="0" fontId="4" fillId="0" borderId="9" xfId="0" applyFont="1" applyBorder="1">
      <alignment vertical="center"/>
    </xf>
    <xf numFmtId="14" fontId="4" fillId="0" borderId="0" xfId="0" applyNumberFormat="1" applyFont="1">
      <alignment vertical="center"/>
    </xf>
    <xf numFmtId="0" fontId="4" fillId="0" borderId="0" xfId="0" applyFont="1" applyAlignment="1">
      <alignment horizontal="left" vertical="top" wrapText="1"/>
    </xf>
    <xf numFmtId="0" fontId="4" fillId="0" borderId="0" xfId="0" applyFont="1" applyAlignment="1">
      <alignment vertical="top" wrapText="1"/>
    </xf>
    <xf numFmtId="0" fontId="8" fillId="0" borderId="0" xfId="0" applyFont="1" applyAlignment="1">
      <alignment horizontal="center" vertical="center"/>
    </xf>
    <xf numFmtId="0" fontId="9" fillId="0" borderId="0" xfId="0" applyFont="1" applyAlignment="1">
      <alignment horizontal="left" vertical="center" wrapText="1" indent="1"/>
    </xf>
    <xf numFmtId="0" fontId="4" fillId="0" borderId="1" xfId="0" applyFont="1" applyBorder="1" applyAlignment="1">
      <alignment horizontal="justify" vertical="center" wrapText="1"/>
    </xf>
    <xf numFmtId="0" fontId="4" fillId="0" borderId="4"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4" xfId="0" applyFont="1" applyBorder="1" applyAlignment="1">
      <alignment horizontal="justify" vertical="center" wrapText="1"/>
    </xf>
    <xf numFmtId="0" fontId="9"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0" xfId="0" applyFont="1" applyAlignment="1">
      <alignment horizontal="justify" vertical="center"/>
    </xf>
    <xf numFmtId="0" fontId="7" fillId="0" borderId="0" xfId="0" applyFont="1" applyAlignment="1">
      <alignment horizontal="justify"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4" fillId="0" borderId="0" xfId="0" applyFont="1" applyAlignment="1">
      <alignment horizontal="right" vertical="top" wrapText="1"/>
    </xf>
    <xf numFmtId="0" fontId="4" fillId="2" borderId="1" xfId="0" applyFont="1" applyFill="1" applyBorder="1">
      <alignment vertical="center"/>
    </xf>
    <xf numFmtId="0" fontId="4" fillId="2" borderId="1" xfId="0" applyFont="1" applyFill="1" applyBorder="1" applyAlignment="1">
      <alignment vertical="center" wrapText="1"/>
    </xf>
    <xf numFmtId="0" fontId="4" fillId="0" borderId="6" xfId="0" applyFont="1" applyBorder="1">
      <alignment vertical="center"/>
    </xf>
    <xf numFmtId="0" fontId="11" fillId="0" borderId="0" xfId="0" applyFont="1">
      <alignment vertical="center"/>
    </xf>
    <xf numFmtId="0" fontId="11" fillId="0" borderId="4" xfId="0" applyFont="1" applyBorder="1" applyAlignment="1">
      <alignment horizontal="left" vertical="center" wrapText="1"/>
    </xf>
    <xf numFmtId="0" fontId="11" fillId="0" borderId="6" xfId="0" applyFont="1" applyBorder="1" applyAlignment="1">
      <alignment horizontal="center" vertical="center"/>
    </xf>
    <xf numFmtId="0" fontId="11" fillId="0" borderId="8" xfId="0" applyFont="1" applyBorder="1" applyAlignment="1">
      <alignment horizontal="center" vertical="center"/>
    </xf>
    <xf numFmtId="0" fontId="11" fillId="0" borderId="7" xfId="0" applyFont="1" applyBorder="1" applyAlignment="1">
      <alignment horizontal="left" vertical="center" wrapText="1"/>
    </xf>
    <xf numFmtId="0" fontId="12" fillId="0" borderId="4" xfId="0" applyFont="1" applyBorder="1" applyAlignment="1">
      <alignment horizontal="left" vertical="center" wrapText="1"/>
    </xf>
    <xf numFmtId="0" fontId="4" fillId="3" borderId="0" xfId="0" applyFont="1" applyFill="1" applyAlignment="1">
      <alignment horizontal="left" vertical="center" wrapText="1"/>
    </xf>
    <xf numFmtId="0" fontId="4" fillId="3" borderId="0" xfId="0" applyFont="1" applyFill="1">
      <alignment vertical="center"/>
    </xf>
    <xf numFmtId="0" fontId="4" fillId="0" borderId="1" xfId="0" applyFont="1" applyBorder="1" applyAlignment="1">
      <alignment horizontal="center" vertical="center" wrapText="1"/>
    </xf>
    <xf numFmtId="0" fontId="23" fillId="0" borderId="0" xfId="0" applyFont="1">
      <alignment vertical="center"/>
    </xf>
    <xf numFmtId="0" fontId="23" fillId="0" borderId="0" xfId="0" applyFont="1" applyAlignment="1">
      <alignment horizontal="left" vertical="center" wrapText="1"/>
    </xf>
    <xf numFmtId="0" fontId="4" fillId="0" borderId="0" xfId="0" applyFont="1" applyAlignment="1">
      <alignment vertical="top"/>
    </xf>
    <xf numFmtId="188" fontId="4" fillId="0" borderId="1" xfId="0" applyNumberFormat="1" applyFont="1" applyBorder="1" applyAlignment="1">
      <alignment horizontal="center" vertical="center" wrapText="1"/>
    </xf>
    <xf numFmtId="0" fontId="11" fillId="7" borderId="1" xfId="0" applyFont="1" applyFill="1" applyBorder="1" applyAlignment="1">
      <alignment horizontal="left" vertical="center" wrapText="1"/>
    </xf>
    <xf numFmtId="0" fontId="24" fillId="7" borderId="1" xfId="3" applyFont="1" applyFill="1" applyBorder="1" applyAlignment="1">
      <alignment horizontal="center" vertical="center" wrapText="1"/>
    </xf>
    <xf numFmtId="0" fontId="11" fillId="7" borderId="1" xfId="0" applyFont="1" applyFill="1" applyBorder="1" applyAlignment="1">
      <alignment horizontal="center" vertical="center" wrapText="1"/>
    </xf>
    <xf numFmtId="0" fontId="24" fillId="7" borderId="1" xfId="3" applyFont="1" applyFill="1" applyBorder="1" applyAlignment="1">
      <alignment horizontal="left" vertical="center" wrapText="1"/>
    </xf>
    <xf numFmtId="0" fontId="11" fillId="5" borderId="1" xfId="0" applyFont="1" applyFill="1" applyBorder="1" applyAlignment="1">
      <alignment horizontal="center" vertical="center" wrapText="1"/>
    </xf>
    <xf numFmtId="0" fontId="26" fillId="0" borderId="0" xfId="0" applyFont="1" applyAlignment="1">
      <alignment horizontal="left" vertical="center" wrapText="1"/>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4" fillId="0" borderId="0" xfId="0"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8"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0" xfId="0" applyFont="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4"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5" xfId="0" applyFont="1" applyFill="1" applyBorder="1" applyAlignment="1">
      <alignment horizontal="left" vertical="center" wrapText="1"/>
    </xf>
    <xf numFmtId="0" fontId="11" fillId="0" borderId="5"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5"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0" borderId="28" xfId="0" applyFont="1" applyBorder="1" applyAlignment="1">
      <alignment horizontal="center" vertical="center" wrapText="1"/>
      <extLst>
        <ext xmlns:xfpb="http://schemas.microsoft.com/office/spreadsheetml/2022/featurepropertybag" uri="{C7286773-470A-42A8-94C5-96B5CB345126}">
          <xfpb:xfComplement i="0"/>
        </ext>
      </extLst>
    </xf>
    <xf numFmtId="0" fontId="4" fillId="3" borderId="4" xfId="0" applyFont="1" applyFill="1" applyBorder="1" applyAlignment="1">
      <alignment horizontal="left" vertical="center" wrapText="1"/>
    </xf>
    <xf numFmtId="0" fontId="11" fillId="3" borderId="5" xfId="0" applyFont="1" applyFill="1" applyBorder="1" applyAlignment="1">
      <alignment horizontal="center" vertical="center" wrapText="1"/>
    </xf>
    <xf numFmtId="0" fontId="11" fillId="0" borderId="12" xfId="0" applyFont="1" applyBorder="1" applyAlignment="1">
      <alignment horizontal="center" vertical="center"/>
    </xf>
    <xf numFmtId="0" fontId="4" fillId="0" borderId="1" xfId="0" applyFont="1" applyBorder="1">
      <alignment vertical="center"/>
    </xf>
    <xf numFmtId="14" fontId="4" fillId="0" borderId="1" xfId="0" applyNumberFormat="1" applyFont="1" applyBorder="1" applyAlignment="1">
      <alignment horizontal="center" vertical="center" wrapText="1"/>
    </xf>
    <xf numFmtId="0" fontId="11" fillId="6" borderId="1" xfId="0" applyFont="1" applyFill="1" applyBorder="1" applyAlignment="1">
      <alignment horizontal="center" vertical="center" wrapText="1"/>
    </xf>
    <xf numFmtId="0" fontId="4" fillId="2" borderId="1" xfId="0" applyFont="1" applyFill="1" applyBorder="1" applyAlignment="1">
      <alignment horizontal="left" vertical="center"/>
    </xf>
    <xf numFmtId="0" fontId="4" fillId="0" borderId="1" xfId="0" applyFont="1" applyBorder="1" applyAlignment="1">
      <alignment horizontal="left" vertical="center"/>
    </xf>
    <xf numFmtId="0" fontId="11" fillId="0" borderId="10" xfId="0" applyFont="1" applyBorder="1" applyAlignment="1">
      <alignment horizontal="left" vertical="center" wrapText="1"/>
    </xf>
    <xf numFmtId="0" fontId="4" fillId="0" borderId="0" xfId="0" applyFont="1" applyAlignment="1" applyProtection="1">
      <alignment vertical="center" wrapText="1"/>
      <protection locked="0"/>
      <extLst>
        <ext xmlns:xfpb="http://schemas.microsoft.com/office/spreadsheetml/2022/featurepropertybag" uri="{C7286773-470A-42A8-94C5-96B5CB345126}">
          <xfpb:xfComplement i="0"/>
        </ext>
      </extLst>
    </xf>
    <xf numFmtId="0" fontId="11" fillId="0" borderId="1" xfId="0" applyFont="1" applyBorder="1" applyAlignment="1" applyProtection="1">
      <alignment horizontal="center" vertical="center" wrapText="1"/>
      <protection locked="0"/>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32" fillId="0" borderId="14" xfId="0" applyFont="1" applyBorder="1" applyAlignment="1" applyProtection="1">
      <alignment horizontal="left" vertical="center" wrapText="1" indent="1"/>
      <protection locked="0"/>
    </xf>
    <xf numFmtId="0" fontId="4" fillId="0" borderId="0" xfId="0" applyFont="1" applyAlignment="1">
      <alignment horizontal="left" vertical="top" wrapText="1"/>
    </xf>
    <xf numFmtId="0" fontId="4" fillId="0" borderId="1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4"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9" fillId="0" borderId="10" xfId="0" applyFont="1" applyBorder="1" applyAlignment="1" applyProtection="1">
      <alignment horizontal="left" vertical="center" wrapText="1" indent="1"/>
      <protection locked="0"/>
    </xf>
    <xf numFmtId="0" fontId="9" fillId="0" borderId="11" xfId="0" applyFont="1" applyBorder="1" applyAlignment="1" applyProtection="1">
      <alignment horizontal="left" vertical="center" wrapText="1" indent="1"/>
      <protection locked="0"/>
    </xf>
    <xf numFmtId="0" fontId="9" fillId="0" borderId="12" xfId="0" applyFont="1" applyBorder="1" applyAlignment="1" applyProtection="1">
      <alignment horizontal="left" vertical="center" wrapText="1" indent="1"/>
      <protection locked="0"/>
    </xf>
    <xf numFmtId="0" fontId="8" fillId="0" borderId="11" xfId="0" applyFont="1" applyBorder="1" applyAlignment="1">
      <alignment horizontal="left" vertical="center"/>
    </xf>
    <xf numFmtId="0" fontId="13" fillId="0" borderId="1" xfId="1" applyFont="1" applyBorder="1" applyAlignment="1">
      <alignment horizontal="center" vertical="center"/>
    </xf>
    <xf numFmtId="0" fontId="4" fillId="0" borderId="0" xfId="0" applyFont="1" applyAlignment="1">
      <alignment horizontal="left" vertical="top"/>
    </xf>
    <xf numFmtId="0" fontId="4" fillId="0" borderId="6" xfId="0" applyFont="1" applyBorder="1" applyAlignment="1">
      <alignment horizontal="center" vertical="center"/>
    </xf>
    <xf numFmtId="0" fontId="11" fillId="0" borderId="1" xfId="0" applyFont="1" applyBorder="1" applyAlignment="1" applyProtection="1">
      <alignment horizontal="center" vertical="center"/>
      <protection locked="0"/>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1" fillId="0" borderId="23" xfId="0" applyFont="1" applyBorder="1" applyAlignment="1" applyProtection="1">
      <alignment horizontal="center" vertical="center" wrapText="1"/>
      <protection locked="0"/>
    </xf>
    <xf numFmtId="0" fontId="11" fillId="0" borderId="25" xfId="0" applyFont="1" applyBorder="1" applyAlignment="1" applyProtection="1">
      <alignment horizontal="center" vertical="center" wrapText="1"/>
      <protection locked="0"/>
    </xf>
    <xf numFmtId="188" fontId="11" fillId="0" borderId="7" xfId="0" applyNumberFormat="1" applyFont="1" applyBorder="1" applyAlignment="1" applyProtection="1">
      <alignment horizontal="center" vertical="center"/>
      <protection locked="0"/>
    </xf>
    <xf numFmtId="188" fontId="11" fillId="0" borderId="2" xfId="0" applyNumberFormat="1" applyFont="1" applyBorder="1" applyAlignment="1" applyProtection="1">
      <alignment horizontal="center" vertical="center"/>
      <protection locked="0"/>
    </xf>
    <xf numFmtId="188" fontId="11" fillId="0" borderId="8" xfId="0" applyNumberFormat="1" applyFont="1" applyBorder="1" applyAlignment="1" applyProtection="1">
      <alignment horizontal="center" vertical="center"/>
      <protection locked="0"/>
    </xf>
    <xf numFmtId="0" fontId="4" fillId="0" borderId="24"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11" fillId="0" borderId="22" xfId="0" applyFont="1" applyBorder="1" applyAlignment="1" applyProtection="1">
      <alignment horizontal="center" vertical="center"/>
      <protection locked="0"/>
    </xf>
    <xf numFmtId="0" fontId="11" fillId="0" borderId="23" xfId="0" applyFont="1" applyBorder="1" applyAlignment="1" applyProtection="1">
      <alignment horizontal="center" vertical="center"/>
      <protection locked="0"/>
    </xf>
    <xf numFmtId="0" fontId="11" fillId="0" borderId="23" xfId="0" applyFont="1" applyBorder="1" applyAlignment="1">
      <alignment horizontal="left"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14" fontId="4" fillId="0" borderId="7" xfId="0" applyNumberFormat="1"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15" fillId="0" borderId="0" xfId="0" applyFont="1" applyAlignment="1">
      <alignment horizontal="center" vertical="center" wrapText="1"/>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2"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11" fillId="0" borderId="17"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2" fillId="0" borderId="18" xfId="0" applyFont="1" applyBorder="1" applyAlignment="1">
      <alignment horizontal="left" vertical="center" wrapText="1"/>
    </xf>
    <xf numFmtId="0" fontId="12" fillId="0" borderId="19" xfId="0" applyFont="1" applyBorder="1" applyAlignment="1">
      <alignment horizontal="left" vertical="center" wrapText="1"/>
    </xf>
    <xf numFmtId="0" fontId="4" fillId="0" borderId="7"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14" fontId="11" fillId="0" borderId="14" xfId="0" applyNumberFormat="1"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5" xfId="0" applyFont="1" applyBorder="1" applyAlignment="1" applyProtection="1">
      <alignment horizontal="center" vertical="center"/>
      <protection locked="0"/>
    </xf>
    <xf numFmtId="0" fontId="11" fillId="0" borderId="7"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6" fillId="0" borderId="0" xfId="0" applyFont="1" applyAlignment="1">
      <alignment horizontal="left" vertical="top" wrapText="1"/>
    </xf>
    <xf numFmtId="0" fontId="11" fillId="0" borderId="7" xfId="0" applyFont="1" applyBorder="1" applyAlignment="1">
      <alignment horizontal="center"/>
    </xf>
    <xf numFmtId="0" fontId="11" fillId="0" borderId="2" xfId="0" applyFont="1" applyBorder="1" applyAlignment="1">
      <alignment horizontal="center"/>
    </xf>
    <xf numFmtId="0" fontId="11" fillId="0" borderId="8" xfId="0" applyFont="1" applyBorder="1" applyAlignment="1">
      <alignment horizontal="center"/>
    </xf>
    <xf numFmtId="0" fontId="11" fillId="0" borderId="9" xfId="0" applyFont="1" applyBorder="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4" fillId="0" borderId="0" xfId="0" applyFont="1" applyAlignment="1">
      <alignment horizontal="left" vertical="center" wrapText="1"/>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0" xfId="0" applyFont="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4" fillId="0" borderId="0" xfId="0" applyFont="1" applyAlignment="1">
      <alignment horizontal="left"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4" fillId="0" borderId="11" xfId="0" applyFont="1" applyBorder="1" applyAlignment="1">
      <alignment horizontal="left" vertical="center" wrapText="1"/>
    </xf>
    <xf numFmtId="0" fontId="11" fillId="0" borderId="14" xfId="0" applyFont="1" applyBorder="1" applyAlignment="1">
      <alignment horizontal="center"/>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9" fillId="0" borderId="0" xfId="0" applyFont="1" applyAlignment="1">
      <alignment horizontal="center" vertical="center" wrapText="1"/>
    </xf>
    <xf numFmtId="0" fontId="4" fillId="0" borderId="0" xfId="0" applyFont="1" applyAlignment="1" applyProtection="1">
      <alignment horizontal="center" vertical="center" wrapText="1"/>
      <protection locked="0"/>
    </xf>
    <xf numFmtId="188" fontId="11" fillId="0" borderId="7" xfId="0" applyNumberFormat="1" applyFont="1" applyBorder="1" applyAlignment="1" applyProtection="1">
      <alignment horizontal="center" vertical="center" wrapText="1"/>
      <protection locked="0"/>
    </xf>
    <xf numFmtId="188" fontId="11" fillId="0" borderId="2" xfId="0" applyNumberFormat="1" applyFont="1" applyBorder="1" applyAlignment="1" applyProtection="1">
      <alignment horizontal="center" vertical="center" wrapText="1"/>
      <protection locked="0"/>
    </xf>
    <xf numFmtId="188" fontId="11" fillId="0" borderId="8" xfId="0" applyNumberFormat="1" applyFont="1" applyBorder="1" applyAlignment="1" applyProtection="1">
      <alignment horizontal="center" vertical="center" wrapText="1"/>
      <protection locked="0"/>
    </xf>
    <xf numFmtId="0" fontId="6" fillId="0" borderId="0" xfId="0" applyFont="1" applyAlignment="1">
      <alignment horizontal="left" vertical="center"/>
    </xf>
    <xf numFmtId="0" fontId="4" fillId="0" borderId="0" xfId="0" applyFont="1" applyAlignment="1">
      <alignment horizontal="justify" vertical="center" wrapText="1"/>
    </xf>
    <xf numFmtId="0" fontId="11" fillId="0" borderId="7" xfId="0" applyFont="1" applyBorder="1" applyAlignment="1" applyProtection="1">
      <alignment horizontal="left" vertical="top" wrapText="1"/>
      <protection locked="0"/>
    </xf>
    <xf numFmtId="0" fontId="11" fillId="0" borderId="2" xfId="0" applyFont="1" applyBorder="1" applyAlignment="1" applyProtection="1">
      <alignment horizontal="left" vertical="top" wrapText="1"/>
      <protection locked="0"/>
    </xf>
    <xf numFmtId="0" fontId="11" fillId="0" borderId="8"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3"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8" fillId="0" borderId="0" xfId="0" applyFont="1" applyAlignment="1">
      <alignment horizontal="left"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14" fillId="0" borderId="0" xfId="0" applyFont="1" applyAlignment="1">
      <alignment horizontal="left" vertical="center" wrapText="1"/>
    </xf>
    <xf numFmtId="0" fontId="14" fillId="0" borderId="0" xfId="0" applyFont="1" applyAlignment="1">
      <alignment horizontal="left" vertical="center"/>
    </xf>
    <xf numFmtId="0" fontId="11" fillId="3" borderId="2" xfId="0" applyFont="1" applyFill="1" applyBorder="1" applyAlignment="1">
      <alignment horizontal="left" wrapText="1"/>
    </xf>
    <xf numFmtId="0" fontId="11" fillId="3" borderId="8" xfId="0" applyFont="1" applyFill="1" applyBorder="1" applyAlignment="1">
      <alignment horizontal="left" wrapText="1"/>
    </xf>
    <xf numFmtId="0" fontId="11" fillId="0" borderId="2" xfId="0" applyFont="1" applyBorder="1" applyAlignment="1">
      <alignment horizontal="left" vertical="center" wrapText="1"/>
    </xf>
    <xf numFmtId="0" fontId="11" fillId="0" borderId="8" xfId="0" applyFont="1" applyBorder="1" applyAlignment="1">
      <alignment horizontal="left" vertical="center" wrapText="1"/>
    </xf>
    <xf numFmtId="0" fontId="4" fillId="3" borderId="7"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3" borderId="10"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3" borderId="2"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11"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7"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1" fillId="3" borderId="29"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13" fillId="0" borderId="4"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9" fillId="0" borderId="11" xfId="2" applyFont="1" applyBorder="1" applyAlignment="1">
      <alignment horizontal="left" vertical="top" wrapText="1"/>
    </xf>
    <xf numFmtId="0" fontId="18" fillId="0" borderId="11" xfId="0" applyFont="1" applyBorder="1" applyAlignment="1">
      <alignment horizontal="left" vertical="top" wrapText="1"/>
    </xf>
    <xf numFmtId="0" fontId="18" fillId="0" borderId="12" xfId="0" applyFont="1" applyBorder="1" applyAlignment="1">
      <alignment horizontal="left" vertical="top" wrapText="1"/>
    </xf>
    <xf numFmtId="0" fontId="11" fillId="0" borderId="5" xfId="0" applyFont="1" applyBorder="1" applyAlignment="1">
      <alignment vertical="center" wrapText="1"/>
    </xf>
    <xf numFmtId="0" fontId="11" fillId="0" borderId="28" xfId="0" applyFont="1" applyBorder="1" applyAlignment="1">
      <alignment vertical="center" wrapText="1"/>
    </xf>
    <xf numFmtId="0" fontId="11" fillId="3" borderId="5" xfId="0" applyFont="1" applyFill="1" applyBorder="1" applyAlignment="1">
      <alignment vertical="center" wrapText="1"/>
    </xf>
    <xf numFmtId="0" fontId="11" fillId="3" borderId="28" xfId="0" applyFont="1" applyFill="1" applyBorder="1" applyAlignment="1">
      <alignment vertical="center" wrapText="1"/>
    </xf>
    <xf numFmtId="0" fontId="11" fillId="0" borderId="2" xfId="0" applyFont="1" applyBorder="1" applyAlignment="1">
      <alignment vertical="center" wrapText="1"/>
    </xf>
    <xf numFmtId="0" fontId="11" fillId="0" borderId="27" xfId="0" applyFont="1" applyBorder="1" applyAlignment="1">
      <alignment vertical="center" wrapText="1"/>
    </xf>
    <xf numFmtId="0" fontId="4" fillId="0" borderId="7"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4" fillId="0" borderId="10" xfId="0" applyFont="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11" fillId="0" borderId="2"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7"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29" xfId="0" applyFont="1" applyBorder="1" applyAlignment="1">
      <alignment horizontal="center" vertical="center" wrapText="1"/>
      <extLst>
        <ext xmlns:xfpb="http://schemas.microsoft.com/office/spreadsheetml/2022/featurepropertybag" uri="{C7286773-470A-42A8-94C5-96B5CB345126}">
          <xfpb:xfComplement i="0"/>
        </ext>
      </extLst>
    </xf>
    <xf numFmtId="0" fontId="11" fillId="0" borderId="11" xfId="0" applyFont="1" applyBorder="1" applyAlignment="1">
      <alignment vertical="center" wrapText="1"/>
    </xf>
    <xf numFmtId="0" fontId="11" fillId="0" borderId="29" xfId="0" applyFont="1" applyBorder="1" applyAlignment="1">
      <alignment vertical="center" wrapText="1"/>
    </xf>
    <xf numFmtId="0" fontId="4" fillId="3" borderId="5" xfId="0" applyFont="1" applyFill="1" applyBorder="1" applyAlignment="1">
      <alignment horizontal="left" vertical="center"/>
    </xf>
    <xf numFmtId="0" fontId="4" fillId="3" borderId="6" xfId="0" applyFont="1" applyFill="1" applyBorder="1" applyAlignment="1">
      <alignment horizontal="left" vertical="center"/>
    </xf>
    <xf numFmtId="0" fontId="11" fillId="3" borderId="26"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8" fillId="3" borderId="11" xfId="2" applyFont="1" applyFill="1" applyBorder="1" applyAlignment="1">
      <alignment horizontal="left" vertical="top" wrapText="1"/>
    </xf>
    <xf numFmtId="0" fontId="29" fillId="3" borderId="11" xfId="0" applyFont="1" applyFill="1" applyBorder="1" applyAlignment="1">
      <alignment horizontal="left" vertical="top" wrapText="1"/>
    </xf>
    <xf numFmtId="0" fontId="29" fillId="3" borderId="12" xfId="0" applyFont="1" applyFill="1" applyBorder="1" applyAlignment="1">
      <alignment horizontal="left" vertical="top" wrapText="1"/>
    </xf>
    <xf numFmtId="0" fontId="11" fillId="3" borderId="26"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6" xfId="0" applyFont="1" applyFill="1" applyBorder="1" applyAlignment="1">
      <alignment horizontal="left" vertical="center" wrapText="1"/>
    </xf>
    <xf numFmtId="0" fontId="11" fillId="3" borderId="2" xfId="0" applyFont="1" applyFill="1" applyBorder="1" applyAlignment="1">
      <alignment vertical="center" wrapText="1"/>
    </xf>
    <xf numFmtId="0" fontId="11" fillId="3" borderId="27" xfId="0" applyFont="1" applyFill="1" applyBorder="1" applyAlignment="1">
      <alignment vertical="center" wrapText="1"/>
    </xf>
    <xf numFmtId="0" fontId="11" fillId="3" borderId="26" xfId="0" applyFont="1" applyFill="1" applyBorder="1" applyAlignment="1">
      <alignment vertical="center" wrapText="1"/>
    </xf>
    <xf numFmtId="0" fontId="11" fillId="0" borderId="0" xfId="0" applyFont="1" applyAlignment="1">
      <alignment horizontal="left" vertical="center" wrapText="1"/>
    </xf>
    <xf numFmtId="0" fontId="11" fillId="0" borderId="0" xfId="0" applyFont="1" applyAlignment="1">
      <alignment horizontal="left" vertical="center"/>
    </xf>
    <xf numFmtId="0" fontId="11" fillId="0" borderId="3" xfId="0" applyFont="1" applyBorder="1" applyAlignment="1">
      <alignment horizontal="left" vertical="center"/>
    </xf>
    <xf numFmtId="0" fontId="4" fillId="3" borderId="5" xfId="0" applyFont="1" applyFill="1" applyBorder="1" applyAlignment="1">
      <alignment horizontal="left" vertical="center" wrapText="1"/>
    </xf>
    <xf numFmtId="0" fontId="4" fillId="3" borderId="6" xfId="0" applyFont="1" applyFill="1" applyBorder="1" applyAlignment="1">
      <alignment horizontal="left" vertical="center" wrapText="1"/>
    </xf>
    <xf numFmtId="0" fontId="11" fillId="0" borderId="2" xfId="0" applyFont="1" applyBorder="1" applyAlignment="1">
      <alignment horizontal="left" wrapText="1"/>
    </xf>
    <xf numFmtId="0" fontId="11" fillId="0" borderId="8" xfId="0" applyFont="1" applyBorder="1" applyAlignment="1">
      <alignment horizontal="left" wrapText="1"/>
    </xf>
    <xf numFmtId="0" fontId="11" fillId="3" borderId="11" xfId="0" applyFont="1" applyFill="1" applyBorder="1" applyAlignment="1">
      <alignment vertical="center" wrapText="1"/>
    </xf>
    <xf numFmtId="0" fontId="11" fillId="3" borderId="29" xfId="0" applyFont="1" applyFill="1" applyBorder="1" applyAlignment="1">
      <alignment vertical="center" wrapText="1"/>
    </xf>
  </cellXfs>
  <cellStyles count="11">
    <cellStyle name="Hyperlink" xfId="2" builtinId="8"/>
    <cellStyle name="Normal" xfId="0" builtinId="0"/>
    <cellStyle name="桁区切り 2" xfId="7" xr:uid="{5F5EA56D-A58C-4344-956F-C15A2AB2CA4E}"/>
    <cellStyle name="桁区切り 3" xfId="10" xr:uid="{6EB76C0B-8CF2-4A95-8AC6-71BA2D5A07A6}"/>
    <cellStyle name="桁区切り 4" xfId="4" xr:uid="{6678A64B-99E0-459D-BE7D-4BB646EDC5F2}"/>
    <cellStyle name="標準 2" xfId="1" xr:uid="{1BEC3D94-C242-4B15-A628-48AB4517DFCE}"/>
    <cellStyle name="標準 2 2" xfId="5" xr:uid="{DFBCE143-6A52-4905-878C-3F41250BFD86}"/>
    <cellStyle name="標準 3" xfId="6" xr:uid="{E5195DC8-0B6C-4C06-B0E9-BED1E750500C}"/>
    <cellStyle name="標準 4" xfId="9" xr:uid="{B2567E94-3AD1-41BB-844A-E3A268F807EB}"/>
    <cellStyle name="標準 5" xfId="3" xr:uid="{5CD86D9A-B3DD-44F4-9419-C874320567F6}"/>
    <cellStyle name="通貨 2" xfId="8" xr:uid="{BA44B6AF-4E6E-4F63-B095-3521301CC2AA}"/>
  </cellStyles>
  <dxfs count="18">
    <dxf>
      <font>
        <b val="0"/>
        <i val="0"/>
        <strike val="0"/>
        <condense val="0"/>
        <extend val="0"/>
        <outline val="0"/>
        <shadow val="0"/>
        <u val="none"/>
        <vertAlign val="baseline"/>
        <sz val="9"/>
        <color theme="1"/>
        <name val="Meiryo UI"/>
        <family val="3"/>
        <charset val="128"/>
        <scheme val="none"/>
      </font>
      <alignment horizontal="left"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9"/>
        <color theme="1"/>
        <name val="Meiryo UI"/>
        <family val="3"/>
        <charset val="128"/>
        <scheme val="none"/>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strike val="0"/>
      </font>
      <fill>
        <patternFill>
          <bgColor rgb="FFCCECFF"/>
        </patternFill>
      </fill>
    </dxf>
    <dxf>
      <font>
        <strike val="0"/>
        <color auto="1"/>
      </font>
      <fill>
        <patternFill>
          <bgColor rgb="FFFFFFCC"/>
        </patternFill>
      </fill>
    </dxf>
    <dxf>
      <fill>
        <patternFill>
          <bgColor rgb="FFCCECFF"/>
        </patternFill>
      </fill>
    </dxf>
    <dxf>
      <fill>
        <patternFill>
          <bgColor rgb="FFCCECFF"/>
        </patternFill>
      </fill>
    </dxf>
    <dxf>
      <font>
        <color theme="1"/>
      </font>
      <fill>
        <patternFill>
          <bgColor rgb="FFCCECFF"/>
        </patternFill>
      </fill>
    </dxf>
    <dxf>
      <font>
        <color auto="1"/>
      </font>
      <fill>
        <patternFill>
          <fgColor auto="1"/>
          <bgColor rgb="FFCCECFF"/>
        </patternFill>
      </fill>
    </dxf>
    <dxf>
      <font>
        <color theme="1"/>
      </font>
      <fill>
        <patternFill>
          <bgColor rgb="FFCCECFF"/>
        </patternFill>
      </fill>
    </dxf>
    <dxf>
      <font>
        <color auto="1"/>
      </font>
      <fill>
        <patternFill>
          <bgColor rgb="FFFFFFCC"/>
        </patternFill>
      </fill>
    </dxf>
    <dxf>
      <fill>
        <patternFill>
          <bgColor rgb="FFFFFFCC"/>
        </patternFill>
      </fill>
    </dxf>
    <dxf>
      <fill>
        <patternFill>
          <bgColor theme="0" tint="-0.34998626667073579"/>
        </patternFill>
      </fill>
    </dxf>
    <dxf>
      <font>
        <color auto="1"/>
      </font>
      <fill>
        <patternFill>
          <bgColor rgb="FFFFFFCC"/>
        </patternFill>
      </fill>
    </dxf>
    <dxf>
      <font>
        <strike val="0"/>
        <color auto="1"/>
      </font>
      <fill>
        <patternFill patternType="solid">
          <fgColor auto="1"/>
          <bgColor rgb="FFCCECFF"/>
        </patternFill>
      </fill>
    </dxf>
    <dxf>
      <font>
        <color auto="1"/>
      </font>
      <fill>
        <patternFill patternType="solid">
          <bgColor rgb="FFFFFFCC"/>
        </patternFill>
      </fill>
    </dxf>
  </dxfs>
  <tableStyles count="0" defaultTableStyle="TableStyleMedium2" defaultPivotStyle="PivotStyleLight16"/>
  <colors>
    <mruColors>
      <color rgb="FFFFFFCC"/>
      <color rgb="FFA6A6A6"/>
      <color rgb="FFCCECFF"/>
      <color rgb="FF99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56B1536-ED08-44E3-8512-E654A4CABBB5}" name="テーブル4" displayName="テーブル4" ref="A1:B46" totalsRowShown="0" headerRowBorderDxfId="4" tableBorderDxfId="3" totalsRowBorderDxfId="2">
  <autoFilter ref="A1:B46" xr:uid="{956B1536-ED08-44E3-8512-E654A4CABBB5}"/>
  <tableColumns count="2">
    <tableColumn id="1" xr3:uid="{E53C1A7C-5D8C-4281-9930-CEC6EEA0AEA8}" name="No." dataDxfId="1"/>
    <tableColumn id="2" xr3:uid="{5E3F02A0-EF42-48A5-86DC-C89594029F41}" name="専攻分野　Field of Study" dataDxfId="0"/>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moj.go.jp/isa/applications/status/photo_info_00002.html" TargetMode="External"/><Relationship Id="rId1" Type="http://schemas.openxmlformats.org/officeDocument/2006/relationships/hyperlink" Target="https://jpets.mhlw.go.jp/jp/"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50FBB-7DEB-431D-8A77-54970977C4FF}">
  <sheetPr codeName="Sheet1">
    <tabColor rgb="FFCCECFF"/>
    <pageSetUpPr fitToPage="1"/>
  </sheetPr>
  <dimension ref="A1:AC40"/>
  <sheetViews>
    <sheetView tabSelected="1" view="pageBreakPreview" zoomScaleNormal="100" zoomScaleSheetLayoutView="100" workbookViewId="0">
      <selection activeCell="Y1" sqref="Y1:AB1"/>
    </sheetView>
  </sheetViews>
  <sheetFormatPr defaultRowHeight="21.75" customHeight="1"/>
  <cols>
    <col min="1" max="28" width="3.75" style="1" customWidth="1"/>
    <col min="29" max="29" width="2.875" style="1" customWidth="1"/>
    <col min="30" max="30" width="53.875" style="1" customWidth="1"/>
    <col min="31" max="16384" width="9" style="1"/>
  </cols>
  <sheetData>
    <row r="1" spans="1:29" ht="21.75" customHeight="1">
      <c r="A1" s="5"/>
      <c r="B1" s="5"/>
      <c r="C1" s="5"/>
      <c r="D1" s="5"/>
      <c r="E1" s="5"/>
      <c r="F1" s="5"/>
      <c r="G1" s="5"/>
      <c r="H1" s="5"/>
      <c r="I1" s="5"/>
      <c r="J1" s="5"/>
      <c r="K1" s="5"/>
      <c r="L1" s="5"/>
      <c r="M1" s="5"/>
      <c r="N1" s="5"/>
      <c r="O1" s="5"/>
      <c r="P1" s="5"/>
      <c r="Q1" s="5"/>
      <c r="R1" s="5"/>
      <c r="S1" s="5"/>
      <c r="T1" s="5"/>
      <c r="U1" s="5"/>
      <c r="V1" s="5"/>
      <c r="Y1" s="96" t="s">
        <v>165</v>
      </c>
      <c r="Z1" s="96"/>
      <c r="AA1" s="96"/>
      <c r="AB1" s="96"/>
    </row>
    <row r="2" spans="1:29" ht="14.25" customHeight="1">
      <c r="A2" s="84" t="s">
        <v>291</v>
      </c>
      <c r="B2" s="84"/>
      <c r="C2" s="84"/>
      <c r="D2" s="84"/>
      <c r="E2" s="84"/>
      <c r="F2" s="84"/>
      <c r="G2" s="84"/>
      <c r="H2" s="84"/>
      <c r="I2" s="84"/>
      <c r="J2" s="84"/>
      <c r="K2" s="84"/>
      <c r="L2" s="84"/>
      <c r="M2" s="84"/>
      <c r="N2" s="84"/>
      <c r="O2" s="84"/>
      <c r="P2" s="84"/>
      <c r="Q2" s="84"/>
      <c r="R2" s="84"/>
      <c r="S2" s="84"/>
      <c r="T2" s="84"/>
      <c r="U2" s="84"/>
      <c r="V2" s="84"/>
      <c r="W2" s="84"/>
      <c r="X2" s="84"/>
      <c r="Y2" s="84"/>
      <c r="Z2" s="84"/>
      <c r="AA2" s="84"/>
      <c r="AB2" s="84"/>
    </row>
    <row r="3" spans="1:29" ht="14.25">
      <c r="A3" s="97" t="s">
        <v>292</v>
      </c>
      <c r="B3" s="97"/>
      <c r="C3" s="97"/>
      <c r="D3" s="97"/>
      <c r="E3" s="97"/>
      <c r="F3" s="97"/>
      <c r="G3" s="97"/>
      <c r="H3" s="97"/>
      <c r="I3" s="97"/>
      <c r="J3" s="97"/>
      <c r="K3" s="97"/>
      <c r="L3" s="97"/>
      <c r="M3" s="97"/>
      <c r="N3" s="97"/>
      <c r="O3" s="97"/>
      <c r="P3" s="97"/>
      <c r="Q3" s="97"/>
      <c r="R3" s="97"/>
      <c r="S3" s="97"/>
      <c r="T3" s="97"/>
      <c r="U3" s="97"/>
      <c r="V3" s="97"/>
      <c r="W3" s="97"/>
      <c r="X3" s="97"/>
      <c r="Y3" s="97"/>
      <c r="Z3" s="97"/>
      <c r="AA3" s="97"/>
      <c r="AB3" s="97"/>
    </row>
    <row r="4" spans="1:29" ht="16.5" customHeight="1">
      <c r="A4" s="7"/>
      <c r="B4" s="7"/>
      <c r="C4" s="7"/>
      <c r="D4" s="7"/>
      <c r="E4" s="7"/>
      <c r="F4" s="7"/>
      <c r="G4" s="7"/>
      <c r="H4" s="7"/>
      <c r="I4" s="7"/>
      <c r="J4" s="7"/>
      <c r="K4" s="7"/>
      <c r="L4" s="7"/>
      <c r="M4" s="7"/>
      <c r="N4" s="7"/>
      <c r="O4" s="7"/>
      <c r="P4" s="7"/>
      <c r="Q4" s="7"/>
      <c r="R4" s="7"/>
      <c r="S4" s="7"/>
      <c r="T4" s="7"/>
      <c r="U4" s="7"/>
    </row>
    <row r="5" spans="1:29" ht="21.75" customHeight="1">
      <c r="A5" s="126" t="s">
        <v>0</v>
      </c>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row>
    <row r="6" spans="1:29" ht="21.75" customHeight="1">
      <c r="A6" s="126"/>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26"/>
      <c r="AB6" s="126"/>
    </row>
    <row r="7" spans="1:29" ht="11.25" customHeight="1">
      <c r="A7" s="16"/>
      <c r="B7" s="16"/>
      <c r="C7" s="16"/>
      <c r="D7" s="16"/>
      <c r="E7" s="16"/>
      <c r="F7" s="16"/>
      <c r="G7" s="2"/>
      <c r="H7" s="13"/>
      <c r="I7" s="16"/>
      <c r="J7" s="16"/>
      <c r="K7" s="16"/>
      <c r="L7" s="16"/>
      <c r="M7" s="16"/>
      <c r="N7" s="16"/>
      <c r="O7" s="16"/>
      <c r="P7" s="16"/>
      <c r="Q7" s="16"/>
      <c r="R7" s="16"/>
      <c r="S7" s="16"/>
      <c r="T7" s="16"/>
      <c r="U7" s="16"/>
      <c r="V7" s="16"/>
      <c r="W7" s="16"/>
      <c r="X7" s="16"/>
      <c r="Y7" s="16"/>
      <c r="Z7" s="16"/>
      <c r="AA7" s="16"/>
    </row>
    <row r="8" spans="1:29" ht="16.5" customHeight="1">
      <c r="A8" s="127" t="s">
        <v>9</v>
      </c>
      <c r="B8" s="128"/>
      <c r="C8" s="128"/>
      <c r="D8" s="128"/>
      <c r="E8" s="128"/>
      <c r="F8" s="129"/>
      <c r="G8" s="123"/>
      <c r="H8" s="124"/>
      <c r="I8" s="124"/>
      <c r="J8" s="124"/>
      <c r="K8" s="124"/>
      <c r="L8" s="125"/>
      <c r="M8" s="13"/>
      <c r="N8" s="13"/>
      <c r="O8" s="13"/>
    </row>
    <row r="9" spans="1:29" ht="11.25" customHeight="1">
      <c r="A9" s="100"/>
      <c r="B9" s="101"/>
      <c r="C9" s="101"/>
      <c r="D9" s="101"/>
      <c r="E9" s="101"/>
      <c r="F9" s="102"/>
      <c r="G9" s="130" t="s">
        <v>14</v>
      </c>
      <c r="H9" s="131"/>
      <c r="I9" s="131"/>
      <c r="J9" s="131"/>
      <c r="K9" s="131"/>
      <c r="L9" s="132"/>
      <c r="M9" s="13"/>
      <c r="N9" s="13"/>
      <c r="O9" s="13"/>
    </row>
    <row r="10" spans="1:29" ht="33.75" customHeight="1">
      <c r="A10" s="90" t="s">
        <v>260</v>
      </c>
      <c r="B10" s="90"/>
      <c r="C10" s="90"/>
      <c r="D10" s="90"/>
      <c r="E10" s="90"/>
      <c r="F10" s="90"/>
      <c r="G10" s="91" t="s">
        <v>1</v>
      </c>
      <c r="H10" s="91"/>
      <c r="I10" s="91"/>
      <c r="J10" s="91"/>
      <c r="K10" s="91"/>
      <c r="L10" s="91"/>
      <c r="M10" s="91" t="s">
        <v>2</v>
      </c>
      <c r="N10" s="91"/>
      <c r="O10" s="91"/>
      <c r="P10" s="91"/>
      <c r="Q10" s="91"/>
      <c r="R10" s="91"/>
      <c r="S10" s="91" t="s">
        <v>3</v>
      </c>
      <c r="T10" s="91"/>
      <c r="U10" s="91"/>
      <c r="V10" s="91"/>
      <c r="W10" s="91"/>
      <c r="X10" s="91"/>
      <c r="Y10" s="141" t="s">
        <v>264</v>
      </c>
      <c r="Z10" s="124"/>
      <c r="AA10" s="124"/>
      <c r="AB10" s="125"/>
      <c r="AC10" s="2"/>
    </row>
    <row r="11" spans="1:29" ht="33.75" customHeight="1">
      <c r="A11" s="90" t="s">
        <v>258</v>
      </c>
      <c r="B11" s="90"/>
      <c r="C11" s="90"/>
      <c r="D11" s="90"/>
      <c r="E11" s="90"/>
      <c r="F11" s="90"/>
      <c r="G11" s="80"/>
      <c r="H11" s="80"/>
      <c r="I11" s="80"/>
      <c r="J11" s="80"/>
      <c r="K11" s="80"/>
      <c r="L11" s="80"/>
      <c r="M11" s="80"/>
      <c r="N11" s="80"/>
      <c r="O11" s="80"/>
      <c r="P11" s="80"/>
      <c r="Q11" s="80"/>
      <c r="R11" s="80"/>
      <c r="S11" s="80"/>
      <c r="T11" s="80"/>
      <c r="U11" s="80"/>
      <c r="V11" s="80"/>
      <c r="W11" s="80"/>
      <c r="X11" s="80"/>
      <c r="Y11" s="142"/>
      <c r="Z11" s="143"/>
      <c r="AA11" s="143"/>
      <c r="AB11" s="144"/>
      <c r="AC11" s="2"/>
    </row>
    <row r="12" spans="1:29" ht="33.75" customHeight="1">
      <c r="A12" s="90" t="s">
        <v>259</v>
      </c>
      <c r="B12" s="90"/>
      <c r="C12" s="90"/>
      <c r="D12" s="90"/>
      <c r="E12" s="90"/>
      <c r="F12" s="90"/>
      <c r="G12" s="80"/>
      <c r="H12" s="80"/>
      <c r="I12" s="80"/>
      <c r="J12" s="80"/>
      <c r="K12" s="80"/>
      <c r="L12" s="80"/>
      <c r="M12" s="80"/>
      <c r="N12" s="80"/>
      <c r="O12" s="80"/>
      <c r="P12" s="80"/>
      <c r="Q12" s="80"/>
      <c r="R12" s="80"/>
      <c r="S12" s="80"/>
      <c r="T12" s="80"/>
      <c r="U12" s="80"/>
      <c r="V12" s="80"/>
      <c r="W12" s="80"/>
      <c r="X12" s="80"/>
      <c r="Y12" s="142"/>
      <c r="Z12" s="143"/>
      <c r="AA12" s="143"/>
      <c r="AB12" s="144"/>
      <c r="AC12" s="2"/>
    </row>
    <row r="13" spans="1:29" ht="33.75" customHeight="1">
      <c r="A13" s="133" t="s">
        <v>261</v>
      </c>
      <c r="B13" s="90"/>
      <c r="C13" s="90"/>
      <c r="D13" s="90"/>
      <c r="E13" s="90"/>
      <c r="F13" s="90"/>
      <c r="G13" s="80"/>
      <c r="H13" s="80"/>
      <c r="I13" s="80"/>
      <c r="J13" s="80"/>
      <c r="K13" s="80"/>
      <c r="L13" s="80"/>
      <c r="M13" s="80"/>
      <c r="N13" s="80"/>
      <c r="O13" s="80"/>
      <c r="P13" s="80"/>
      <c r="Q13" s="80"/>
      <c r="R13" s="80"/>
      <c r="S13" s="80"/>
      <c r="T13" s="80"/>
      <c r="U13" s="80"/>
      <c r="V13" s="80"/>
      <c r="W13" s="80"/>
      <c r="X13" s="80"/>
      <c r="Y13" s="145"/>
      <c r="Z13" s="146"/>
      <c r="AA13" s="146"/>
      <c r="AB13" s="147"/>
      <c r="AC13" s="2"/>
    </row>
    <row r="14" spans="1:29" ht="25.5" customHeight="1">
      <c r="A14" s="117" t="s">
        <v>6</v>
      </c>
      <c r="B14" s="118"/>
      <c r="C14" s="118"/>
      <c r="D14" s="119"/>
      <c r="E14" s="154"/>
      <c r="F14" s="155"/>
      <c r="G14" s="155"/>
      <c r="H14" s="155"/>
      <c r="I14" s="155"/>
      <c r="J14" s="156"/>
      <c r="K14" s="117" t="s">
        <v>7</v>
      </c>
      <c r="L14" s="118"/>
      <c r="M14" s="118"/>
      <c r="N14" s="119"/>
      <c r="O14" s="151"/>
      <c r="P14" s="152"/>
      <c r="Q14" s="152"/>
      <c r="R14" s="152"/>
      <c r="S14" s="152"/>
      <c r="T14" s="117" t="s">
        <v>228</v>
      </c>
      <c r="U14" s="118"/>
      <c r="V14" s="118"/>
      <c r="W14" s="119"/>
      <c r="X14" s="148" t="str">
        <f>IF(O14=0," ",DATEDIF(O14,"2026/4/1","Y"))</f>
        <v xml:space="preserve"> </v>
      </c>
      <c r="Y14" s="149"/>
      <c r="Z14" s="149"/>
      <c r="AA14" s="149"/>
      <c r="AB14" s="150"/>
      <c r="AC14" s="13"/>
    </row>
    <row r="15" spans="1:29" ht="14.25" customHeight="1">
      <c r="A15" s="120"/>
      <c r="B15" s="121"/>
      <c r="C15" s="121"/>
      <c r="D15" s="122"/>
      <c r="E15" s="157"/>
      <c r="F15" s="158"/>
      <c r="G15" s="158"/>
      <c r="H15" s="158"/>
      <c r="I15" s="158"/>
      <c r="J15" s="159"/>
      <c r="K15" s="120"/>
      <c r="L15" s="121"/>
      <c r="M15" s="121"/>
      <c r="N15" s="122"/>
      <c r="O15" s="130" t="s">
        <v>91</v>
      </c>
      <c r="P15" s="131"/>
      <c r="Q15" s="131"/>
      <c r="R15" s="131"/>
      <c r="S15" s="132"/>
      <c r="T15" s="134" t="s">
        <v>229</v>
      </c>
      <c r="U15" s="135"/>
      <c r="V15" s="135"/>
      <c r="W15" s="136"/>
      <c r="X15" s="130"/>
      <c r="Y15" s="131"/>
      <c r="Z15" s="131"/>
      <c r="AA15" s="131"/>
      <c r="AB15" s="132"/>
    </row>
    <row r="16" spans="1:29" ht="37.5" customHeight="1">
      <c r="A16" s="86" t="s">
        <v>8</v>
      </c>
      <c r="B16" s="87"/>
      <c r="C16" s="87"/>
      <c r="D16" s="87"/>
      <c r="E16" s="99"/>
      <c r="F16" s="99"/>
      <c r="G16" s="99"/>
      <c r="H16" s="99"/>
      <c r="I16" s="99"/>
      <c r="J16" s="99"/>
      <c r="K16" s="86" t="s">
        <v>22</v>
      </c>
      <c r="L16" s="87"/>
      <c r="M16" s="87"/>
      <c r="N16" s="87"/>
      <c r="O16" s="80"/>
      <c r="P16" s="80"/>
      <c r="Q16" s="80"/>
      <c r="R16" s="80"/>
      <c r="S16" s="80"/>
      <c r="T16" s="90" t="s">
        <v>10</v>
      </c>
      <c r="U16" s="90"/>
      <c r="V16" s="90"/>
      <c r="W16" s="90"/>
      <c r="X16" s="80"/>
      <c r="Y16" s="99"/>
      <c r="Z16" s="99"/>
      <c r="AA16" s="99"/>
      <c r="AB16" s="99"/>
    </row>
    <row r="17" spans="1:28" ht="33.75" customHeight="1">
      <c r="A17" s="81" t="s">
        <v>4</v>
      </c>
      <c r="B17" s="82"/>
      <c r="C17" s="82"/>
      <c r="D17" s="82"/>
      <c r="E17" s="82"/>
      <c r="F17" s="82"/>
      <c r="G17" s="98"/>
      <c r="H17" s="88"/>
      <c r="I17" s="89"/>
      <c r="J17" s="89"/>
      <c r="K17" s="89"/>
      <c r="L17" s="89"/>
      <c r="M17" s="89"/>
      <c r="N17" s="89"/>
      <c r="O17" s="100" t="s">
        <v>5</v>
      </c>
      <c r="P17" s="101"/>
      <c r="Q17" s="101"/>
      <c r="R17" s="101"/>
      <c r="S17" s="101"/>
      <c r="T17" s="101"/>
      <c r="U17" s="102"/>
      <c r="V17" s="80"/>
      <c r="W17" s="80"/>
      <c r="X17" s="80"/>
      <c r="Y17" s="80"/>
      <c r="Z17" s="80"/>
      <c r="AA17" s="80"/>
      <c r="AB17" s="80"/>
    </row>
    <row r="18" spans="1:28" ht="33.75" customHeight="1">
      <c r="A18" s="81" t="s">
        <v>18</v>
      </c>
      <c r="B18" s="82"/>
      <c r="C18" s="82"/>
      <c r="D18" s="82"/>
      <c r="E18" s="82"/>
      <c r="F18" s="82"/>
      <c r="G18" s="98"/>
      <c r="H18" s="80"/>
      <c r="I18" s="80"/>
      <c r="J18" s="80"/>
      <c r="K18" s="80"/>
      <c r="L18" s="80"/>
      <c r="M18" s="80"/>
      <c r="N18" s="80"/>
      <c r="O18" s="80"/>
      <c r="P18" s="80"/>
      <c r="Q18" s="80"/>
      <c r="R18" s="80"/>
      <c r="S18" s="80"/>
      <c r="T18" s="80"/>
      <c r="U18" s="80"/>
      <c r="V18" s="80"/>
      <c r="W18" s="80"/>
      <c r="X18" s="80"/>
      <c r="Y18" s="80"/>
      <c r="Z18" s="80"/>
      <c r="AA18" s="80"/>
      <c r="AB18" s="80"/>
    </row>
    <row r="19" spans="1:28" ht="33.75" customHeight="1">
      <c r="A19" s="90" t="s">
        <v>13</v>
      </c>
      <c r="B19" s="91"/>
      <c r="C19" s="91"/>
      <c r="D19" s="91"/>
      <c r="E19" s="91"/>
      <c r="F19" s="91"/>
      <c r="G19" s="91"/>
      <c r="H19" s="88"/>
      <c r="I19" s="89"/>
      <c r="J19" s="89"/>
      <c r="K19" s="89"/>
      <c r="L19" s="89"/>
      <c r="M19" s="89"/>
      <c r="N19" s="89"/>
      <c r="O19" s="90" t="s">
        <v>19</v>
      </c>
      <c r="P19" s="91"/>
      <c r="Q19" s="91"/>
      <c r="R19" s="91"/>
      <c r="S19" s="91"/>
      <c r="T19" s="91"/>
      <c r="U19" s="91"/>
      <c r="V19" s="80"/>
      <c r="W19" s="80"/>
      <c r="X19" s="80"/>
      <c r="Y19" s="80"/>
      <c r="Z19" s="80"/>
      <c r="AA19" s="80"/>
      <c r="AB19" s="80"/>
    </row>
    <row r="20" spans="1:28" ht="33.75" customHeight="1">
      <c r="A20" s="90" t="s">
        <v>15</v>
      </c>
      <c r="B20" s="91"/>
      <c r="C20" s="91"/>
      <c r="D20" s="91"/>
      <c r="E20" s="91"/>
      <c r="F20" s="91"/>
      <c r="G20" s="91"/>
      <c r="H20" s="80"/>
      <c r="I20" s="80"/>
      <c r="J20" s="80"/>
      <c r="K20" s="80"/>
      <c r="L20" s="80"/>
      <c r="M20" s="80"/>
      <c r="N20" s="80"/>
      <c r="O20" s="90" t="s">
        <v>16</v>
      </c>
      <c r="P20" s="91"/>
      <c r="Q20" s="91"/>
      <c r="R20" s="91"/>
      <c r="S20" s="91"/>
      <c r="T20" s="91"/>
      <c r="U20" s="91"/>
      <c r="V20" s="80"/>
      <c r="W20" s="80"/>
      <c r="X20" s="80"/>
      <c r="Y20" s="80"/>
      <c r="Z20" s="80"/>
      <c r="AA20" s="80"/>
      <c r="AB20" s="80"/>
    </row>
    <row r="21" spans="1:28" ht="33.75" customHeight="1">
      <c r="A21" s="90" t="s">
        <v>17</v>
      </c>
      <c r="B21" s="91"/>
      <c r="C21" s="91"/>
      <c r="D21" s="91"/>
      <c r="E21" s="91"/>
      <c r="F21" s="91"/>
      <c r="G21" s="91"/>
      <c r="H21" s="88"/>
      <c r="I21" s="153"/>
      <c r="J21" s="153"/>
      <c r="K21" s="153"/>
      <c r="L21" s="153"/>
      <c r="M21" s="153"/>
      <c r="N21" s="153"/>
      <c r="O21" s="90" t="s">
        <v>282</v>
      </c>
      <c r="P21" s="91"/>
      <c r="Q21" s="91"/>
      <c r="R21" s="91"/>
      <c r="S21" s="91"/>
      <c r="T21" s="91"/>
      <c r="U21" s="91"/>
      <c r="V21" s="99"/>
      <c r="W21" s="99"/>
      <c r="X21" s="99"/>
      <c r="Y21" s="99"/>
      <c r="Z21" s="99"/>
      <c r="AA21" s="99"/>
      <c r="AB21" s="99"/>
    </row>
    <row r="22" spans="1:28" ht="28.5" customHeight="1">
      <c r="A22" s="117" t="s">
        <v>90</v>
      </c>
      <c r="B22" s="118"/>
      <c r="C22" s="118"/>
      <c r="D22" s="118"/>
      <c r="E22" s="118"/>
      <c r="F22" s="118"/>
      <c r="G22" s="119"/>
      <c r="H22" s="105"/>
      <c r="I22" s="106"/>
      <c r="J22" s="106"/>
      <c r="K22" s="106"/>
      <c r="L22" s="106"/>
      <c r="M22" s="106"/>
      <c r="N22" s="107"/>
      <c r="O22" s="11"/>
      <c r="P22" s="11"/>
      <c r="Q22" s="11"/>
      <c r="R22" s="11"/>
      <c r="S22" s="11"/>
      <c r="T22" s="11"/>
      <c r="U22" s="11"/>
      <c r="V22" s="11"/>
      <c r="W22" s="11"/>
      <c r="X22" s="11"/>
      <c r="Y22" s="11"/>
      <c r="Z22" s="11"/>
      <c r="AA22" s="11"/>
      <c r="AB22" s="11"/>
    </row>
    <row r="23" spans="1:28" ht="13.5" customHeight="1">
      <c r="A23" s="120"/>
      <c r="B23" s="121"/>
      <c r="C23" s="121"/>
      <c r="D23" s="121"/>
      <c r="E23" s="121"/>
      <c r="F23" s="121"/>
      <c r="G23" s="122"/>
      <c r="H23" s="130" t="s">
        <v>92</v>
      </c>
      <c r="I23" s="131"/>
      <c r="J23" s="131"/>
      <c r="K23" s="131"/>
      <c r="L23" s="131"/>
      <c r="M23" s="131"/>
      <c r="N23" s="131"/>
      <c r="O23" s="12"/>
    </row>
    <row r="24" spans="1:28" ht="21.75" customHeight="1">
      <c r="A24" s="3"/>
      <c r="B24" s="3"/>
      <c r="C24" s="3"/>
      <c r="D24" s="3"/>
      <c r="E24" s="3"/>
      <c r="F24" s="3"/>
      <c r="G24" s="3"/>
      <c r="H24" s="3"/>
      <c r="I24" s="3"/>
      <c r="J24" s="3"/>
      <c r="K24" s="3"/>
      <c r="L24" s="3"/>
      <c r="M24" s="3"/>
      <c r="N24" s="3"/>
      <c r="O24" s="2"/>
      <c r="P24" s="2"/>
      <c r="Q24" s="2"/>
      <c r="R24" s="2"/>
      <c r="S24" s="2"/>
      <c r="T24" s="2"/>
      <c r="U24" s="2"/>
      <c r="V24" s="2"/>
    </row>
    <row r="25" spans="1:28" ht="39" customHeight="1" thickBot="1">
      <c r="A25" s="117" t="s">
        <v>21</v>
      </c>
      <c r="B25" s="118"/>
      <c r="C25" s="118"/>
      <c r="D25" s="118"/>
      <c r="E25" s="118"/>
      <c r="F25" s="118"/>
      <c r="G25" s="118"/>
      <c r="H25" s="83"/>
      <c r="I25" s="83"/>
      <c r="J25" s="83"/>
      <c r="K25" s="83"/>
      <c r="L25" s="83"/>
      <c r="M25" s="83"/>
      <c r="N25" s="83"/>
      <c r="O25" s="83"/>
      <c r="P25" s="83"/>
      <c r="Q25" s="83"/>
      <c r="R25" s="83"/>
      <c r="S25" s="83"/>
      <c r="T25" s="83"/>
      <c r="U25" s="83"/>
      <c r="V25" s="83"/>
      <c r="W25" s="83"/>
      <c r="X25" s="83"/>
      <c r="Y25" s="83"/>
      <c r="Z25" s="83"/>
      <c r="AA25" s="83"/>
      <c r="AB25" s="83"/>
    </row>
    <row r="26" spans="1:28" ht="48" customHeight="1">
      <c r="A26" s="114" t="s">
        <v>242</v>
      </c>
      <c r="B26" s="115"/>
      <c r="C26" s="115"/>
      <c r="D26" s="115"/>
      <c r="E26" s="115"/>
      <c r="F26" s="115"/>
      <c r="G26" s="115"/>
      <c r="H26" s="137"/>
      <c r="I26" s="138"/>
      <c r="J26" s="138"/>
      <c r="K26" s="138"/>
      <c r="L26" s="138"/>
      <c r="M26" s="138"/>
      <c r="N26" s="138"/>
      <c r="O26" s="138"/>
      <c r="P26" s="138"/>
      <c r="Q26" s="138"/>
      <c r="R26" s="139" t="s">
        <v>290</v>
      </c>
      <c r="S26" s="139"/>
      <c r="T26" s="139"/>
      <c r="U26" s="139"/>
      <c r="V26" s="139"/>
      <c r="W26" s="139"/>
      <c r="X26" s="139"/>
      <c r="Y26" s="139"/>
      <c r="Z26" s="139"/>
      <c r="AA26" s="139"/>
      <c r="AB26" s="140"/>
    </row>
    <row r="27" spans="1:28" ht="44.25" customHeight="1" thickBot="1">
      <c r="A27" s="116" t="s">
        <v>243</v>
      </c>
      <c r="B27" s="109"/>
      <c r="C27" s="109"/>
      <c r="D27" s="109"/>
      <c r="E27" s="109"/>
      <c r="F27" s="109"/>
      <c r="G27" s="109"/>
      <c r="H27" s="111"/>
      <c r="I27" s="112"/>
      <c r="J27" s="113" t="str">
        <f>IFERROR(VLOOKUP(H27,'Field of Study'!A2:B46,2,TRUE),"")</f>
        <v/>
      </c>
      <c r="K27" s="113"/>
      <c r="L27" s="113"/>
      <c r="M27" s="113"/>
      <c r="N27" s="113"/>
      <c r="O27" s="113"/>
      <c r="P27" s="113"/>
      <c r="Q27" s="113"/>
      <c r="R27" s="108" t="s">
        <v>135</v>
      </c>
      <c r="S27" s="109"/>
      <c r="T27" s="109"/>
      <c r="U27" s="110"/>
      <c r="V27" s="103"/>
      <c r="W27" s="103"/>
      <c r="X27" s="103"/>
      <c r="Y27" s="103"/>
      <c r="Z27" s="103"/>
      <c r="AA27" s="103"/>
      <c r="AB27" s="104"/>
    </row>
    <row r="28" spans="1:28" ht="39" customHeight="1">
      <c r="A28" s="85" t="s">
        <v>20</v>
      </c>
      <c r="B28" s="85"/>
      <c r="C28" s="85"/>
      <c r="D28" s="85"/>
      <c r="E28" s="85"/>
      <c r="F28" s="85"/>
      <c r="G28" s="85"/>
      <c r="H28" s="92"/>
      <c r="I28" s="93"/>
      <c r="J28" s="93"/>
      <c r="K28" s="93"/>
      <c r="L28" s="93"/>
      <c r="M28" s="93"/>
      <c r="N28" s="93"/>
      <c r="O28" s="93"/>
      <c r="P28" s="93"/>
      <c r="Q28" s="93"/>
      <c r="R28" s="93"/>
      <c r="S28" s="93"/>
      <c r="T28" s="93"/>
      <c r="U28" s="93"/>
      <c r="V28" s="93"/>
      <c r="W28" s="93"/>
      <c r="X28" s="93"/>
      <c r="Y28" s="93"/>
      <c r="Z28" s="93"/>
      <c r="AA28" s="93"/>
      <c r="AB28" s="94"/>
    </row>
    <row r="29" spans="1:28" ht="7.5" customHeight="1">
      <c r="A29" s="6"/>
      <c r="B29" s="6"/>
      <c r="C29" s="6"/>
      <c r="D29" s="6"/>
      <c r="E29" s="6"/>
      <c r="F29" s="6"/>
      <c r="G29" s="6"/>
      <c r="H29" s="17"/>
      <c r="I29" s="17"/>
      <c r="J29" s="17"/>
      <c r="K29" s="17"/>
      <c r="L29" s="17"/>
      <c r="M29" s="17"/>
      <c r="N29" s="17"/>
      <c r="O29" s="17"/>
      <c r="P29" s="17"/>
      <c r="Q29" s="17"/>
      <c r="R29" s="17"/>
      <c r="S29" s="17"/>
      <c r="T29" s="17"/>
      <c r="U29" s="17"/>
      <c r="V29" s="17"/>
      <c r="W29" s="17"/>
      <c r="X29" s="17"/>
      <c r="Y29" s="17"/>
      <c r="Z29" s="17"/>
      <c r="AA29" s="17"/>
      <c r="AB29" s="17"/>
    </row>
    <row r="30" spans="1:28" ht="35.25" customHeight="1">
      <c r="A30" s="84" t="s">
        <v>23</v>
      </c>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row>
    <row r="31" spans="1:28" ht="6"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ht="50.25" customHeight="1">
      <c r="A32" s="84" t="s">
        <v>26</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row>
    <row r="33" spans="1:28" ht="10.5" customHeight="1">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row>
    <row r="34" spans="1:28" ht="18" customHeight="1">
      <c r="A34" s="95" t="s">
        <v>35</v>
      </c>
      <c r="B34" s="95"/>
      <c r="C34" s="95"/>
      <c r="D34" s="95"/>
      <c r="E34" s="95"/>
      <c r="F34" s="95"/>
      <c r="G34" s="95"/>
      <c r="H34" s="95"/>
      <c r="I34" s="95"/>
      <c r="J34" s="95"/>
      <c r="K34" s="95"/>
      <c r="L34" s="95"/>
      <c r="M34" s="95"/>
      <c r="N34" s="95"/>
      <c r="O34" s="95"/>
      <c r="P34" s="95"/>
      <c r="Q34" s="95"/>
      <c r="R34" s="95"/>
      <c r="S34" s="95"/>
      <c r="T34" s="95"/>
      <c r="U34" s="95"/>
      <c r="V34" s="95"/>
      <c r="W34" s="95"/>
      <c r="X34" s="95"/>
      <c r="Y34" s="95"/>
      <c r="Z34" s="95"/>
      <c r="AA34" s="95"/>
      <c r="AB34" s="95"/>
    </row>
    <row r="35" spans="1:28" ht="33.75" customHeight="1">
      <c r="A35" s="86" t="s">
        <v>24</v>
      </c>
      <c r="B35" s="87"/>
      <c r="C35" s="87"/>
      <c r="D35" s="87"/>
      <c r="E35" s="87"/>
      <c r="F35" s="87"/>
      <c r="G35" s="87"/>
      <c r="H35" s="80"/>
      <c r="I35" s="80"/>
      <c r="J35" s="80"/>
      <c r="K35" s="80"/>
      <c r="L35" s="80"/>
      <c r="M35" s="80"/>
      <c r="N35" s="80"/>
      <c r="O35" s="90" t="s">
        <v>25</v>
      </c>
      <c r="P35" s="90"/>
      <c r="Q35" s="90"/>
      <c r="R35" s="90"/>
      <c r="S35" s="90"/>
      <c r="T35" s="90"/>
      <c r="U35" s="90"/>
      <c r="V35" s="80"/>
      <c r="W35" s="80"/>
      <c r="X35" s="80"/>
      <c r="Y35" s="80"/>
      <c r="Z35" s="80"/>
      <c r="AA35" s="80"/>
      <c r="AB35" s="80"/>
    </row>
    <row r="36" spans="1:28" ht="33.75" customHeight="1">
      <c r="A36" s="81" t="s">
        <v>4</v>
      </c>
      <c r="B36" s="82"/>
      <c r="C36" s="82"/>
      <c r="D36" s="82"/>
      <c r="E36" s="82"/>
      <c r="F36" s="82"/>
      <c r="G36" s="82"/>
      <c r="H36" s="88"/>
      <c r="I36" s="89"/>
      <c r="J36" s="89"/>
      <c r="K36" s="89"/>
      <c r="L36" s="89"/>
      <c r="M36" s="89"/>
      <c r="N36" s="89"/>
      <c r="O36" s="91" t="s">
        <v>5</v>
      </c>
      <c r="P36" s="91"/>
      <c r="Q36" s="91"/>
      <c r="R36" s="91"/>
      <c r="S36" s="91"/>
      <c r="T36" s="91"/>
      <c r="U36" s="91"/>
      <c r="V36" s="80"/>
      <c r="W36" s="80"/>
      <c r="X36" s="80"/>
      <c r="Y36" s="80"/>
      <c r="Z36" s="80"/>
      <c r="AA36" s="80"/>
      <c r="AB36" s="80"/>
    </row>
    <row r="37" spans="1:28" ht="33.75" customHeight="1">
      <c r="A37" s="81" t="s">
        <v>18</v>
      </c>
      <c r="B37" s="82"/>
      <c r="C37" s="82"/>
      <c r="D37" s="82"/>
      <c r="E37" s="82"/>
      <c r="F37" s="82"/>
      <c r="G37" s="82"/>
      <c r="H37" s="80"/>
      <c r="I37" s="80"/>
      <c r="J37" s="80"/>
      <c r="K37" s="80"/>
      <c r="L37" s="80"/>
      <c r="M37" s="80"/>
      <c r="N37" s="80"/>
      <c r="O37" s="80"/>
      <c r="P37" s="80"/>
      <c r="Q37" s="80"/>
      <c r="R37" s="80"/>
      <c r="S37" s="80"/>
      <c r="T37" s="80"/>
      <c r="U37" s="80"/>
      <c r="V37" s="80"/>
      <c r="W37" s="80"/>
      <c r="X37" s="80"/>
      <c r="Y37" s="80"/>
      <c r="Z37" s="80"/>
      <c r="AA37" s="80"/>
      <c r="AB37" s="80"/>
    </row>
    <row r="38" spans="1:28" ht="26.25" customHeight="1"/>
    <row r="39" spans="1:28" ht="26.25" customHeight="1"/>
    <row r="40" spans="1:28" ht="26.25" customHeight="1"/>
  </sheetData>
  <sheetProtection algorithmName="SHA-512" hashValue="9B4y5IHqMUlumW8seY9pBSjRweKtaG56tudYOTs/AakgUvp29YZrfCDph2JdOn82a2lmvngbzzImcxcmMUAM5A==" saltValue="jGtR595AIYG8VtB7kKRZTA==" spinCount="100000" sheet="1" scenarios="1" formatCells="0"/>
  <mergeCells count="84">
    <mergeCell ref="A13:F13"/>
    <mergeCell ref="G12:L12"/>
    <mergeCell ref="A21:G21"/>
    <mergeCell ref="T14:W14"/>
    <mergeCell ref="T15:W15"/>
    <mergeCell ref="K16:N16"/>
    <mergeCell ref="O16:S16"/>
    <mergeCell ref="O14:S14"/>
    <mergeCell ref="K14:N15"/>
    <mergeCell ref="O15:S15"/>
    <mergeCell ref="H21:N21"/>
    <mergeCell ref="V21:AB21"/>
    <mergeCell ref="E14:J15"/>
    <mergeCell ref="G13:L13"/>
    <mergeCell ref="M12:R12"/>
    <mergeCell ref="M13:R13"/>
    <mergeCell ref="M11:R11"/>
    <mergeCell ref="S11:X11"/>
    <mergeCell ref="S13:X13"/>
    <mergeCell ref="S12:X12"/>
    <mergeCell ref="A26:G26"/>
    <mergeCell ref="A27:G27"/>
    <mergeCell ref="A22:G23"/>
    <mergeCell ref="A14:D15"/>
    <mergeCell ref="O21:U21"/>
    <mergeCell ref="H26:Q26"/>
    <mergeCell ref="R26:AB26"/>
    <mergeCell ref="H23:N23"/>
    <mergeCell ref="X14:AB15"/>
    <mergeCell ref="A25:G25"/>
    <mergeCell ref="V27:AB27"/>
    <mergeCell ref="H19:N19"/>
    <mergeCell ref="O19:U19"/>
    <mergeCell ref="H22:N22"/>
    <mergeCell ref="R27:U27"/>
    <mergeCell ref="V19:AB19"/>
    <mergeCell ref="H20:N20"/>
    <mergeCell ref="H27:I27"/>
    <mergeCell ref="J27:Q27"/>
    <mergeCell ref="T16:W16"/>
    <mergeCell ref="H18:AB18"/>
    <mergeCell ref="A19:G19"/>
    <mergeCell ref="A20:G20"/>
    <mergeCell ref="O20:U20"/>
    <mergeCell ref="V20:AB20"/>
    <mergeCell ref="A18:G18"/>
    <mergeCell ref="V17:AB17"/>
    <mergeCell ref="A16:D16"/>
    <mergeCell ref="E16:J16"/>
    <mergeCell ref="X16:AB16"/>
    <mergeCell ref="A17:G17"/>
    <mergeCell ref="H17:N17"/>
    <mergeCell ref="O17:U17"/>
    <mergeCell ref="Y1:AB1"/>
    <mergeCell ref="A10:F10"/>
    <mergeCell ref="A11:F11"/>
    <mergeCell ref="A12:F12"/>
    <mergeCell ref="G10:L10"/>
    <mergeCell ref="G11:L11"/>
    <mergeCell ref="M10:R10"/>
    <mergeCell ref="S10:X10"/>
    <mergeCell ref="A3:AB3"/>
    <mergeCell ref="A2:AB2"/>
    <mergeCell ref="G8:L8"/>
    <mergeCell ref="A5:AB6"/>
    <mergeCell ref="A8:F9"/>
    <mergeCell ref="G9:L9"/>
    <mergeCell ref="Y10:AB13"/>
    <mergeCell ref="V36:AB36"/>
    <mergeCell ref="A36:G36"/>
    <mergeCell ref="H25:AB25"/>
    <mergeCell ref="A37:G37"/>
    <mergeCell ref="H37:AB37"/>
    <mergeCell ref="A30:AB30"/>
    <mergeCell ref="A28:G28"/>
    <mergeCell ref="A35:G35"/>
    <mergeCell ref="H36:N36"/>
    <mergeCell ref="O35:U35"/>
    <mergeCell ref="O36:U36"/>
    <mergeCell ref="H35:N35"/>
    <mergeCell ref="H28:AB28"/>
    <mergeCell ref="V35:AB35"/>
    <mergeCell ref="A32:AB32"/>
    <mergeCell ref="A34:AB34"/>
  </mergeCells>
  <phoneticPr fontId="1"/>
  <conditionalFormatting sqref="G8:L8 G11:R13 O14:S14 E14:J16 O16:S16 X16:AB16 H17:N17 V17:AB17 H18:AB18 V19:AB19 H19:N22 V21:AB21 H25:AB25 H28:AB28 H35:N36 V35:AB36 H37:AB37">
    <cfRule type="cellIs" dxfId="17" priority="17" operator="equal">
      <formula>""</formula>
    </cfRule>
  </conditionalFormatting>
  <conditionalFormatting sqref="H26:Q27 V27 S11:X13 V20">
    <cfRule type="containsBlanks" dxfId="16" priority="8" stopIfTrue="1">
      <formula>LEN(TRIM(H11))=0</formula>
    </cfRule>
  </conditionalFormatting>
  <conditionalFormatting sqref="Y10:AB13">
    <cfRule type="cellIs" dxfId="15" priority="15" operator="notEqual">
      <formula>""</formula>
    </cfRule>
  </conditionalFormatting>
  <dataValidations count="5">
    <dataValidation type="date" allowBlank="1" showInputMessage="1" showErrorMessage="1" error="本日から2026年3月31日までの日付を入力してください。_x000a_Please enter a date from today through March 31, 2026." sqref="G8:L8" xr:uid="{004C15A1-151E-43D5-A060-CEC8D373F024}">
      <formula1>TODAY()</formula1>
      <formula2>46112</formula2>
    </dataValidation>
    <dataValidation type="date" operator="greaterThanOrEqual" allowBlank="1" showInputMessage="1" showErrorMessage="1" sqref="O14:S14" xr:uid="{551A6B5B-F499-4265-ADD2-15FC43855B25}">
      <formula1>18264</formula1>
    </dataValidation>
    <dataValidation type="date" operator="greaterThanOrEqual" allowBlank="1" showInputMessage="1" showErrorMessage="1" error="留学期間中は、所属大学に在籍している必要があります。卒業見込み年月が留学期間前の場合は、申請できません。_x000a_You must remain enrolled at your home university during the study abroad period. Applications are not accepted if the expected graduation date is before the period." sqref="H22:N22" xr:uid="{6D9906E9-32D3-430F-9975-B12BA5570621}">
      <formula1>46054</formula1>
    </dataValidation>
    <dataValidation imeMode="fullKatakana" allowBlank="1" showInputMessage="1" showErrorMessage="1" sqref="G13:L13" xr:uid="{CD548E09-336F-4513-97D2-9FC50B209181}"/>
    <dataValidation allowBlank="1" showInputMessage="1" showErrorMessage="1" prompt="別シート「Field of Study」から、番号を選んで記入してください。_x000a_Please select and enter the corresponding number from the “Field of Study” sheet." sqref="H27:I27" xr:uid="{D6119F94-1B92-4679-B5C9-CCDAD483B9EC}"/>
  </dataValidations>
  <pageMargins left="0.70866141732283472" right="0.70866141732283472" top="0.39370078740157483" bottom="0.35433070866141736" header="0.31496062992125984" footer="0.19685039370078741"/>
  <pageSetup paperSize="9" scale="84" fitToHeight="0" orientation="portrait" r:id="rId1"/>
  <headerFooter scaleWithDoc="0" alignWithMargins="0">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 id="{011E72CF-0DA8-451B-A0B0-6EF5441D117B}">
            <xm:f>OR($H$25=Dropdown!$F$2,$H$25=Dropdown!$F$3,$H$25=Dropdown!$F$4,$H$25=Dropdown!$F$6)</xm:f>
            <x14:dxf>
              <fill>
                <patternFill>
                  <bgColor theme="0" tint="-0.34998626667073579"/>
                </patternFill>
              </fill>
            </x14:dxf>
          </x14:cfRule>
          <xm:sqref>H26 H27:AB27</xm:sqref>
        </x14:conditionalFormatting>
        <x14:conditionalFormatting xmlns:xm="http://schemas.microsoft.com/office/excel/2006/main">
          <x14:cfRule type="expression" priority="3" id="{189EB9F7-3B72-49A0-AC22-4225F1430CA0}">
            <xm:f>OR($H$25=Dropdown!$F$5,$H$25=Dropdown!$F$7)</xm:f>
            <x14:dxf>
              <fill>
                <patternFill>
                  <bgColor rgb="FFFFFFCC"/>
                </patternFill>
              </fill>
            </x14:dxf>
          </x14:cfRule>
          <xm:sqref>H26:Q27</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4095CA67-7B1F-467D-9A57-CB8CF628AC02}">
          <x14:formula1>
            <xm:f>Dropdown!$A$2:$A$3</xm:f>
          </x14:formula1>
          <xm:sqref>E14:J15</xm:sqref>
        </x14:dataValidation>
        <x14:dataValidation type="list" allowBlank="1" showInputMessage="1" showErrorMessage="1" xr:uid="{00B1B3D7-67F4-4ACE-AAB3-1C30D5988F0E}">
          <x14:formula1>
            <xm:f>Dropdown!$B$2:$B$3</xm:f>
          </x14:formula1>
          <xm:sqref>O16:S16</xm:sqref>
        </x14:dataValidation>
        <x14:dataValidation type="list" allowBlank="1" showInputMessage="1" showErrorMessage="1" xr:uid="{90F6FF5A-B0EF-4333-B217-F16432ABDD1A}">
          <x14:formula1>
            <xm:f>Dropdown!$C$2:$C$3</xm:f>
          </x14:formula1>
          <xm:sqref>X16:AB16</xm:sqref>
        </x14:dataValidation>
        <x14:dataValidation type="list" allowBlank="1" showInputMessage="1" showErrorMessage="1" xr:uid="{D3C2AFC8-CFFF-4B24-8C0A-0548AFA015FC}">
          <x14:formula1>
            <xm:f>Dropdown!$F$2:$F$7</xm:f>
          </x14:formula1>
          <xm:sqref>H25</xm:sqref>
        </x14:dataValidation>
        <x14:dataValidation type="list" allowBlank="1" showInputMessage="1" showErrorMessage="1" xr:uid="{16982B78-33DB-416E-A1F5-065035D55F19}">
          <x14:formula1>
            <xm:f>Dropdown!$G$2:$G$5</xm:f>
          </x14:formula1>
          <xm:sqref>H28:H29</xm:sqref>
        </x14:dataValidation>
        <x14:dataValidation type="list" allowBlank="1" showInputMessage="1" showErrorMessage="1" xr:uid="{A18869FC-3A30-4F15-B23B-759FA1D9AB47}">
          <x14:formula1>
            <xm:f>Dropdown!$D$2:$D$6</xm:f>
          </x14:formula1>
          <xm:sqref>H21:N21</xm:sqref>
        </x14:dataValidation>
        <x14:dataValidation type="list" allowBlank="1" showInputMessage="1" showErrorMessage="1" xr:uid="{387E65D4-D302-41D1-B1B0-11AAF983837A}">
          <x14:formula1>
            <xm:f>Dropdown!$E$2:$E$7</xm:f>
          </x14:formula1>
          <xm:sqref>V21:AB21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4918A-65F5-46A3-8AF1-23463790F2CE}">
  <sheetPr codeName="Sheet4">
    <tabColor rgb="FFCCECFF"/>
    <pageSetUpPr fitToPage="1"/>
  </sheetPr>
  <dimension ref="A1:AG44"/>
  <sheetViews>
    <sheetView view="pageBreakPreview" zoomScale="90" zoomScaleNormal="100" zoomScaleSheetLayoutView="90" workbookViewId="0">
      <selection activeCell="Y1" sqref="Y1:AB1"/>
    </sheetView>
  </sheetViews>
  <sheetFormatPr defaultRowHeight="21.75" customHeight="1"/>
  <cols>
    <col min="1" max="28" width="3.75" style="1" customWidth="1"/>
    <col min="29" max="29" width="2.875" style="1" customWidth="1"/>
    <col min="30" max="30" width="53.375" style="1" bestFit="1" customWidth="1"/>
    <col min="31" max="16384" width="9" style="1"/>
  </cols>
  <sheetData>
    <row r="1" spans="1:29" ht="21.75" customHeight="1">
      <c r="Y1" s="96" t="s">
        <v>166</v>
      </c>
      <c r="Z1" s="96"/>
      <c r="AA1" s="96"/>
      <c r="AB1" s="96"/>
    </row>
    <row r="2" spans="1:29" ht="38.25" customHeight="1">
      <c r="A2" s="160" t="s">
        <v>64</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row>
    <row r="3" spans="1:29" ht="63" customHeight="1">
      <c r="A3" s="170" t="s">
        <v>63</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0"/>
    </row>
    <row r="4" spans="1:29" ht="6" customHeight="1">
      <c r="A4" s="14"/>
      <c r="B4" s="14"/>
      <c r="C4" s="14"/>
      <c r="D4" s="14"/>
      <c r="E4" s="14"/>
      <c r="F4" s="14"/>
      <c r="G4" s="14"/>
      <c r="H4" s="14"/>
      <c r="I4" s="14"/>
      <c r="J4" s="14"/>
      <c r="K4" s="14"/>
      <c r="L4" s="14"/>
      <c r="M4" s="14"/>
      <c r="N4" s="14"/>
      <c r="O4" s="14"/>
      <c r="P4" s="14"/>
      <c r="Q4" s="14"/>
      <c r="R4" s="14"/>
      <c r="S4" s="14"/>
      <c r="T4" s="14"/>
      <c r="U4" s="14"/>
      <c r="V4" s="14"/>
      <c r="W4" s="14"/>
      <c r="X4" s="14"/>
      <c r="Y4" s="14"/>
      <c r="Z4" s="14"/>
      <c r="AA4" s="14"/>
      <c r="AB4" s="14"/>
    </row>
    <row r="5" spans="1:29" ht="26.25" customHeight="1">
      <c r="A5" s="171"/>
      <c r="B5" s="172"/>
      <c r="C5" s="172"/>
      <c r="D5" s="172"/>
      <c r="E5" s="172"/>
      <c r="F5" s="172"/>
      <c r="G5" s="172"/>
      <c r="H5" s="172"/>
      <c r="I5" s="172"/>
      <c r="J5" s="172"/>
      <c r="K5" s="172"/>
      <c r="L5" s="172"/>
      <c r="M5" s="172"/>
      <c r="N5" s="172"/>
      <c r="O5" s="172"/>
      <c r="P5" s="172"/>
      <c r="Q5" s="172"/>
      <c r="R5" s="172"/>
      <c r="S5" s="172"/>
      <c r="T5" s="172"/>
      <c r="U5" s="172"/>
      <c r="V5" s="172"/>
      <c r="W5" s="172"/>
      <c r="X5" s="172"/>
      <c r="Y5" s="172"/>
      <c r="Z5" s="172"/>
      <c r="AA5" s="172"/>
      <c r="AB5" s="173"/>
    </row>
    <row r="6" spans="1:29" ht="26.25" customHeight="1">
      <c r="A6" s="174"/>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6"/>
    </row>
    <row r="7" spans="1:29" ht="26.25" customHeight="1">
      <c r="A7" s="174"/>
      <c r="B7" s="175"/>
      <c r="C7" s="175"/>
      <c r="D7" s="175"/>
      <c r="E7" s="175"/>
      <c r="F7" s="175"/>
      <c r="G7" s="175"/>
      <c r="H7" s="175"/>
      <c r="I7" s="175"/>
      <c r="J7" s="175"/>
      <c r="K7" s="175"/>
      <c r="L7" s="175"/>
      <c r="M7" s="175"/>
      <c r="N7" s="175"/>
      <c r="O7" s="175"/>
      <c r="P7" s="175"/>
      <c r="Q7" s="175"/>
      <c r="R7" s="175"/>
      <c r="S7" s="175"/>
      <c r="T7" s="175"/>
      <c r="U7" s="175"/>
      <c r="V7" s="175"/>
      <c r="W7" s="175"/>
      <c r="X7" s="175"/>
      <c r="Y7" s="175"/>
      <c r="Z7" s="175"/>
      <c r="AA7" s="175"/>
      <c r="AB7" s="176"/>
      <c r="AC7" s="2"/>
    </row>
    <row r="8" spans="1:29" ht="33" customHeight="1">
      <c r="A8" s="174"/>
      <c r="B8" s="175"/>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6"/>
      <c r="AC8" s="2"/>
    </row>
    <row r="9" spans="1:29" ht="26.25" customHeight="1">
      <c r="A9" s="174"/>
      <c r="B9" s="175"/>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6"/>
      <c r="AC9" s="2"/>
    </row>
    <row r="10" spans="1:29" ht="26.25" customHeight="1">
      <c r="A10" s="174"/>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6"/>
      <c r="AC10" s="2"/>
    </row>
    <row r="11" spans="1:29" ht="26.25" customHeight="1">
      <c r="A11" s="174"/>
      <c r="B11" s="175"/>
      <c r="C11" s="175"/>
      <c r="D11" s="175"/>
      <c r="E11" s="175"/>
      <c r="F11" s="175"/>
      <c r="G11" s="175"/>
      <c r="H11" s="175"/>
      <c r="I11" s="175"/>
      <c r="J11" s="175"/>
      <c r="K11" s="175"/>
      <c r="L11" s="175"/>
      <c r="M11" s="175"/>
      <c r="N11" s="175"/>
      <c r="O11" s="175"/>
      <c r="P11" s="175"/>
      <c r="Q11" s="175"/>
      <c r="R11" s="175"/>
      <c r="S11" s="175"/>
      <c r="T11" s="175"/>
      <c r="U11" s="175"/>
      <c r="V11" s="175"/>
      <c r="W11" s="175"/>
      <c r="X11" s="175"/>
      <c r="Y11" s="175"/>
      <c r="Z11" s="175"/>
      <c r="AA11" s="175"/>
      <c r="AB11" s="176"/>
    </row>
    <row r="12" spans="1:29" ht="26.25" customHeight="1">
      <c r="A12" s="174"/>
      <c r="B12" s="175"/>
      <c r="C12" s="175"/>
      <c r="D12" s="175"/>
      <c r="E12" s="175"/>
      <c r="F12" s="175"/>
      <c r="G12" s="175"/>
      <c r="H12" s="175"/>
      <c r="I12" s="175"/>
      <c r="J12" s="175"/>
      <c r="K12" s="175"/>
      <c r="L12" s="175"/>
      <c r="M12" s="175"/>
      <c r="N12" s="175"/>
      <c r="O12" s="175"/>
      <c r="P12" s="175"/>
      <c r="Q12" s="175"/>
      <c r="R12" s="175"/>
      <c r="S12" s="175"/>
      <c r="T12" s="175"/>
      <c r="U12" s="175"/>
      <c r="V12" s="175"/>
      <c r="W12" s="175"/>
      <c r="X12" s="175"/>
      <c r="Y12" s="175"/>
      <c r="Z12" s="175"/>
      <c r="AA12" s="175"/>
      <c r="AB12" s="176"/>
    </row>
    <row r="13" spans="1:29" ht="26.25" customHeight="1">
      <c r="A13" s="174"/>
      <c r="B13" s="175"/>
      <c r="C13" s="175"/>
      <c r="D13" s="175"/>
      <c r="E13" s="175"/>
      <c r="F13" s="175"/>
      <c r="G13" s="175"/>
      <c r="H13" s="175"/>
      <c r="I13" s="175"/>
      <c r="J13" s="175"/>
      <c r="K13" s="175"/>
      <c r="L13" s="175"/>
      <c r="M13" s="175"/>
      <c r="N13" s="175"/>
      <c r="O13" s="175"/>
      <c r="P13" s="175"/>
      <c r="Q13" s="175"/>
      <c r="R13" s="175"/>
      <c r="S13" s="175"/>
      <c r="T13" s="175"/>
      <c r="U13" s="175"/>
      <c r="V13" s="175"/>
      <c r="W13" s="175"/>
      <c r="X13" s="175"/>
      <c r="Y13" s="175"/>
      <c r="Z13" s="175"/>
      <c r="AA13" s="175"/>
      <c r="AB13" s="176"/>
    </row>
    <row r="14" spans="1:29" ht="26.25" customHeight="1">
      <c r="A14" s="174"/>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c r="AA14" s="175"/>
      <c r="AB14" s="176"/>
    </row>
    <row r="15" spans="1:29" ht="26.25" customHeight="1">
      <c r="A15" s="174"/>
      <c r="B15" s="175"/>
      <c r="C15" s="175"/>
      <c r="D15" s="175"/>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6"/>
    </row>
    <row r="16" spans="1:29" ht="26.25" customHeight="1">
      <c r="A16" s="174"/>
      <c r="B16" s="175"/>
      <c r="C16" s="175"/>
      <c r="D16" s="175"/>
      <c r="E16" s="175"/>
      <c r="F16" s="175"/>
      <c r="G16" s="175"/>
      <c r="H16" s="175"/>
      <c r="I16" s="175"/>
      <c r="J16" s="175"/>
      <c r="K16" s="175"/>
      <c r="L16" s="175"/>
      <c r="M16" s="175"/>
      <c r="N16" s="175"/>
      <c r="O16" s="175"/>
      <c r="P16" s="175"/>
      <c r="Q16" s="175"/>
      <c r="R16" s="175"/>
      <c r="S16" s="175"/>
      <c r="T16" s="175"/>
      <c r="U16" s="175"/>
      <c r="V16" s="175"/>
      <c r="W16" s="175"/>
      <c r="X16" s="175"/>
      <c r="Y16" s="175"/>
      <c r="Z16" s="175"/>
      <c r="AA16" s="175"/>
      <c r="AB16" s="176"/>
    </row>
    <row r="17" spans="1:33" ht="26.25" customHeight="1">
      <c r="A17" s="174"/>
      <c r="B17" s="175"/>
      <c r="C17" s="175"/>
      <c r="D17" s="175"/>
      <c r="E17" s="175"/>
      <c r="F17" s="175"/>
      <c r="G17" s="175"/>
      <c r="H17" s="175"/>
      <c r="I17" s="175"/>
      <c r="J17" s="175"/>
      <c r="K17" s="175"/>
      <c r="L17" s="175"/>
      <c r="M17" s="175"/>
      <c r="N17" s="175"/>
      <c r="O17" s="175"/>
      <c r="P17" s="175"/>
      <c r="Q17" s="175"/>
      <c r="R17" s="175"/>
      <c r="S17" s="175"/>
      <c r="T17" s="175"/>
      <c r="U17" s="175"/>
      <c r="V17" s="175"/>
      <c r="W17" s="175"/>
      <c r="X17" s="175"/>
      <c r="Y17" s="175"/>
      <c r="Z17" s="175"/>
      <c r="AA17" s="175"/>
      <c r="AB17" s="176"/>
    </row>
    <row r="18" spans="1:33" ht="26.25" customHeight="1">
      <c r="A18" s="174"/>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6"/>
    </row>
    <row r="19" spans="1:33" ht="26.25" customHeight="1">
      <c r="A19" s="174"/>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6"/>
    </row>
    <row r="20" spans="1:33" ht="26.25" customHeight="1">
      <c r="A20" s="174"/>
      <c r="B20" s="175"/>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6"/>
      <c r="AF20"/>
      <c r="AG20"/>
    </row>
    <row r="21" spans="1:33" ht="26.25" customHeight="1">
      <c r="A21" s="177"/>
      <c r="B21" s="178"/>
      <c r="C21" s="178"/>
      <c r="D21" s="178"/>
      <c r="E21" s="178"/>
      <c r="F21" s="178"/>
      <c r="G21" s="178"/>
      <c r="H21" s="178"/>
      <c r="I21" s="178"/>
      <c r="J21" s="178"/>
      <c r="K21" s="178"/>
      <c r="L21" s="178"/>
      <c r="M21" s="178"/>
      <c r="N21" s="178"/>
      <c r="O21" s="178"/>
      <c r="P21" s="178"/>
      <c r="Q21" s="178"/>
      <c r="R21" s="178"/>
      <c r="S21" s="178"/>
      <c r="T21" s="178"/>
      <c r="U21" s="178"/>
      <c r="V21" s="178"/>
      <c r="W21" s="178"/>
      <c r="X21" s="178"/>
      <c r="Y21" s="178"/>
      <c r="Z21" s="178"/>
      <c r="AA21" s="178"/>
      <c r="AB21" s="179"/>
      <c r="AF21"/>
      <c r="AG21"/>
    </row>
    <row r="22" spans="1:33" ht="14.25" customHeight="1">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F22"/>
      <c r="AG22"/>
    </row>
    <row r="23" spans="1:33" ht="18.75" customHeight="1">
      <c r="A23" s="184" t="s">
        <v>170</v>
      </c>
      <c r="B23" s="185"/>
      <c r="C23" s="185"/>
      <c r="D23" s="185"/>
      <c r="E23" s="185"/>
      <c r="F23" s="185"/>
      <c r="G23" s="185"/>
      <c r="H23" s="185"/>
      <c r="I23" s="185"/>
      <c r="J23" s="185"/>
      <c r="K23" s="185"/>
      <c r="L23" s="185"/>
      <c r="M23" s="185"/>
      <c r="N23" s="185"/>
      <c r="O23" s="185"/>
      <c r="P23" s="185"/>
      <c r="Q23" s="185"/>
      <c r="R23" s="185"/>
      <c r="S23" s="185"/>
      <c r="T23" s="185"/>
      <c r="U23" s="185"/>
      <c r="V23" s="185"/>
      <c r="W23" s="185"/>
      <c r="X23" s="185"/>
      <c r="Y23" s="185"/>
      <c r="Z23" s="185"/>
      <c r="AA23" s="185"/>
      <c r="AB23" s="185"/>
      <c r="AF23"/>
      <c r="AG23"/>
    </row>
    <row r="24" spans="1:33" ht="29.25" customHeight="1">
      <c r="A24" s="170" t="s">
        <v>267</v>
      </c>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F24"/>
      <c r="AG24"/>
    </row>
    <row r="25" spans="1:33" ht="14.25" customHeight="1">
      <c r="A25" s="117" t="s">
        <v>70</v>
      </c>
      <c r="B25" s="118"/>
      <c r="C25" s="118"/>
      <c r="D25" s="118"/>
      <c r="E25" s="119"/>
      <c r="F25" s="117" t="s">
        <v>71</v>
      </c>
      <c r="G25" s="118"/>
      <c r="H25" s="118"/>
      <c r="I25" s="118"/>
      <c r="J25" s="118"/>
      <c r="K25" s="119"/>
      <c r="L25" s="117" t="s">
        <v>72</v>
      </c>
      <c r="M25" s="118"/>
      <c r="N25" s="118"/>
      <c r="O25" s="118"/>
      <c r="P25" s="118"/>
      <c r="Q25" s="119"/>
      <c r="R25" s="161" t="s">
        <v>73</v>
      </c>
      <c r="S25" s="162"/>
      <c r="T25" s="162"/>
      <c r="U25" s="162"/>
      <c r="V25" s="162"/>
      <c r="W25" s="163"/>
      <c r="X25" s="161" t="s">
        <v>73</v>
      </c>
      <c r="Y25" s="162"/>
      <c r="Z25" s="162"/>
      <c r="AA25" s="162"/>
      <c r="AB25" s="163"/>
      <c r="AF25"/>
      <c r="AG25"/>
    </row>
    <row r="26" spans="1:33" ht="16.5" customHeight="1">
      <c r="A26" s="181"/>
      <c r="B26" s="182"/>
      <c r="C26" s="182"/>
      <c r="D26" s="182"/>
      <c r="E26" s="183"/>
      <c r="F26" s="181"/>
      <c r="G26" s="182"/>
      <c r="H26" s="182"/>
      <c r="I26" s="182"/>
      <c r="J26" s="182"/>
      <c r="K26" s="183"/>
      <c r="L26" s="181"/>
      <c r="M26" s="182"/>
      <c r="N26" s="182"/>
      <c r="O26" s="182"/>
      <c r="P26" s="182"/>
      <c r="Q26" s="183"/>
      <c r="R26" s="164"/>
      <c r="S26" s="165"/>
      <c r="T26" s="165"/>
      <c r="U26" s="165"/>
      <c r="V26" s="165"/>
      <c r="W26" s="166"/>
      <c r="X26" s="167"/>
      <c r="Y26" s="168"/>
      <c r="Z26" s="168"/>
      <c r="AA26" s="168"/>
      <c r="AB26" s="169"/>
      <c r="AF26"/>
      <c r="AG26"/>
    </row>
    <row r="27" spans="1:33" ht="15.75" customHeight="1">
      <c r="A27" s="90" t="s">
        <v>82</v>
      </c>
      <c r="B27" s="90"/>
      <c r="C27" s="90"/>
      <c r="D27" s="90"/>
      <c r="E27" s="90"/>
      <c r="F27" s="80"/>
      <c r="G27" s="80"/>
      <c r="H27" s="80"/>
      <c r="I27" s="80"/>
      <c r="J27" s="80"/>
      <c r="K27" s="80"/>
      <c r="L27" s="80"/>
      <c r="M27" s="80"/>
      <c r="N27" s="80"/>
      <c r="O27" s="80"/>
      <c r="P27" s="80"/>
      <c r="Q27" s="80"/>
      <c r="R27" s="80"/>
      <c r="S27" s="80"/>
      <c r="T27" s="80"/>
      <c r="U27" s="80"/>
      <c r="V27" s="80"/>
      <c r="W27" s="80"/>
      <c r="X27" s="80"/>
      <c r="Y27" s="80"/>
      <c r="Z27" s="80"/>
      <c r="AA27" s="80"/>
      <c r="AB27" s="80"/>
      <c r="AF27"/>
      <c r="AG27"/>
    </row>
    <row r="28" spans="1:33" ht="13.5" customHeight="1">
      <c r="A28" s="90"/>
      <c r="B28" s="90"/>
      <c r="C28" s="90"/>
      <c r="D28" s="90"/>
      <c r="E28" s="90"/>
      <c r="F28" s="80"/>
      <c r="G28" s="80"/>
      <c r="H28" s="80"/>
      <c r="I28" s="80"/>
      <c r="J28" s="80"/>
      <c r="K28" s="80"/>
      <c r="L28" s="80"/>
      <c r="M28" s="80"/>
      <c r="N28" s="80"/>
      <c r="O28" s="80"/>
      <c r="P28" s="80"/>
      <c r="Q28" s="80"/>
      <c r="R28" s="80"/>
      <c r="S28" s="80"/>
      <c r="T28" s="80"/>
      <c r="U28" s="80"/>
      <c r="V28" s="80"/>
      <c r="W28" s="80"/>
      <c r="X28" s="80"/>
      <c r="Y28" s="80"/>
      <c r="Z28" s="80"/>
      <c r="AA28" s="80"/>
      <c r="AB28" s="80"/>
      <c r="AF28"/>
      <c r="AG28"/>
    </row>
    <row r="29" spans="1:33" ht="13.5" customHeight="1">
      <c r="AF29"/>
      <c r="AG29"/>
    </row>
    <row r="30" spans="1:33" ht="30.75" customHeight="1">
      <c r="A30" s="186" t="s">
        <v>78</v>
      </c>
      <c r="B30" s="186"/>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D30" s="25"/>
      <c r="AE30"/>
      <c r="AF30"/>
      <c r="AG30"/>
    </row>
    <row r="31" spans="1:33" ht="14.25" customHeight="1">
      <c r="A31" s="90" t="s">
        <v>83</v>
      </c>
      <c r="B31" s="90"/>
      <c r="C31" s="90"/>
      <c r="D31" s="90"/>
      <c r="E31" s="90"/>
      <c r="F31" s="90"/>
      <c r="G31" s="90"/>
      <c r="H31" s="90" t="s">
        <v>65</v>
      </c>
      <c r="I31" s="90"/>
      <c r="J31" s="90"/>
      <c r="K31" s="90"/>
      <c r="L31" s="90"/>
      <c r="M31" s="90"/>
      <c r="N31" s="90"/>
      <c r="O31" s="187" t="s">
        <v>73</v>
      </c>
      <c r="P31" s="187"/>
      <c r="Q31" s="187"/>
      <c r="R31" s="187"/>
      <c r="S31" s="187"/>
      <c r="T31" s="187"/>
      <c r="U31" s="187"/>
      <c r="V31" s="187" t="s">
        <v>73</v>
      </c>
      <c r="W31" s="187"/>
      <c r="X31" s="187"/>
      <c r="Y31" s="187"/>
      <c r="Z31" s="187"/>
      <c r="AA31" s="187"/>
      <c r="AB31" s="187"/>
    </row>
    <row r="32" spans="1:33" ht="19.5" customHeight="1">
      <c r="A32" s="90"/>
      <c r="B32" s="90"/>
      <c r="C32" s="90"/>
      <c r="D32" s="90"/>
      <c r="E32" s="90"/>
      <c r="F32" s="90"/>
      <c r="G32" s="90"/>
      <c r="H32" s="90"/>
      <c r="I32" s="90"/>
      <c r="J32" s="90"/>
      <c r="K32" s="90"/>
      <c r="L32" s="90"/>
      <c r="M32" s="90"/>
      <c r="N32" s="90"/>
      <c r="O32" s="188"/>
      <c r="P32" s="189"/>
      <c r="Q32" s="189"/>
      <c r="R32" s="189"/>
      <c r="S32" s="189"/>
      <c r="T32" s="189"/>
      <c r="U32" s="190"/>
      <c r="V32" s="188"/>
      <c r="W32" s="189"/>
      <c r="X32" s="189"/>
      <c r="Y32" s="189"/>
      <c r="Z32" s="189"/>
      <c r="AA32" s="189"/>
      <c r="AB32" s="190"/>
    </row>
    <row r="33" spans="1:28" ht="24.75" customHeight="1">
      <c r="A33" s="86" t="s">
        <v>81</v>
      </c>
      <c r="B33" s="87"/>
      <c r="C33" s="87"/>
      <c r="D33" s="87"/>
      <c r="E33" s="87"/>
      <c r="F33" s="87"/>
      <c r="G33" s="87"/>
      <c r="H33" s="88"/>
      <c r="I33" s="89"/>
      <c r="J33" s="89"/>
      <c r="K33" s="89"/>
      <c r="L33" s="89"/>
      <c r="M33" s="89"/>
      <c r="N33" s="89"/>
      <c r="O33" s="88"/>
      <c r="P33" s="89"/>
      <c r="Q33" s="89"/>
      <c r="R33" s="89"/>
      <c r="S33" s="89"/>
      <c r="T33" s="89"/>
      <c r="U33" s="89"/>
      <c r="V33" s="80"/>
      <c r="W33" s="80"/>
      <c r="X33" s="80"/>
      <c r="Y33" s="80"/>
      <c r="Z33" s="80"/>
      <c r="AA33" s="80"/>
      <c r="AB33" s="80"/>
    </row>
    <row r="34" spans="1:28" ht="27.75" customHeight="1">
      <c r="A34" s="90" t="s">
        <v>248</v>
      </c>
      <c r="B34" s="91"/>
      <c r="C34" s="91"/>
      <c r="D34" s="91"/>
      <c r="E34" s="91"/>
      <c r="F34" s="91"/>
      <c r="G34" s="91"/>
      <c r="H34" s="195"/>
      <c r="I34" s="196"/>
      <c r="J34" s="196"/>
      <c r="K34" s="196"/>
      <c r="L34" s="196"/>
      <c r="M34" s="196"/>
      <c r="N34" s="197"/>
      <c r="O34" s="195"/>
      <c r="P34" s="196"/>
      <c r="Q34" s="196"/>
      <c r="R34" s="196"/>
      <c r="S34" s="196"/>
      <c r="T34" s="196"/>
      <c r="U34" s="197"/>
      <c r="V34" s="195"/>
      <c r="W34" s="196"/>
      <c r="X34" s="196"/>
      <c r="Y34" s="196"/>
      <c r="Z34" s="196"/>
      <c r="AA34" s="196"/>
      <c r="AB34" s="197"/>
    </row>
    <row r="35" spans="1:28" ht="24.75" customHeight="1">
      <c r="A35" s="91" t="s">
        <v>84</v>
      </c>
      <c r="B35" s="91"/>
      <c r="C35" s="91"/>
      <c r="D35" s="91"/>
      <c r="E35" s="91"/>
      <c r="F35" s="91"/>
      <c r="G35" s="91"/>
      <c r="H35" s="99"/>
      <c r="I35" s="99"/>
      <c r="J35" s="99"/>
      <c r="K35" s="99"/>
      <c r="L35" s="99"/>
      <c r="M35" s="99"/>
      <c r="N35" s="99"/>
      <c r="O35" s="99"/>
      <c r="P35" s="99"/>
      <c r="Q35" s="99"/>
      <c r="R35" s="99"/>
      <c r="S35" s="99"/>
      <c r="T35" s="99"/>
      <c r="U35" s="99"/>
      <c r="V35" s="99"/>
      <c r="W35" s="99"/>
      <c r="X35" s="99"/>
      <c r="Y35" s="99"/>
      <c r="Z35" s="99"/>
      <c r="AA35" s="99"/>
      <c r="AB35" s="99"/>
    </row>
    <row r="36" spans="1:28" ht="12" customHeight="1"/>
    <row r="37" spans="1:28" ht="30" customHeight="1">
      <c r="A37" s="170" t="s">
        <v>77</v>
      </c>
      <c r="B37" s="170"/>
      <c r="C37" s="170"/>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row>
    <row r="38" spans="1:28" ht="6" customHeight="1">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row>
    <row r="39" spans="1:28" ht="18" customHeight="1">
      <c r="A39" s="7"/>
      <c r="B39" s="79" t="b">
        <v>0</v>
      </c>
      <c r="C39" s="170" t="s">
        <v>75</v>
      </c>
      <c r="D39" s="170"/>
      <c r="E39" s="170"/>
      <c r="F39" s="170"/>
      <c r="G39" s="170"/>
      <c r="H39" s="170"/>
      <c r="I39" s="170"/>
      <c r="J39" s="170"/>
      <c r="K39" s="170"/>
      <c r="L39" s="170"/>
      <c r="M39" s="170"/>
      <c r="N39" s="170"/>
      <c r="O39" s="170"/>
      <c r="P39" s="170"/>
      <c r="Q39" s="5"/>
      <c r="R39" s="5"/>
      <c r="V39" s="7"/>
      <c r="W39" s="7"/>
      <c r="X39" s="7"/>
      <c r="Y39" s="7"/>
      <c r="Z39" s="7"/>
      <c r="AA39" s="7"/>
      <c r="AB39" s="7"/>
    </row>
    <row r="40" spans="1:28" ht="18" customHeight="1">
      <c r="A40" s="5"/>
      <c r="B40" s="79" t="b">
        <v>0</v>
      </c>
      <c r="C40" s="170" t="s">
        <v>293</v>
      </c>
      <c r="D40" s="170"/>
      <c r="E40" s="170"/>
      <c r="F40" s="170"/>
      <c r="G40" s="170"/>
      <c r="H40" s="170"/>
      <c r="I40" s="170"/>
      <c r="J40" s="170"/>
      <c r="K40" s="170"/>
      <c r="L40" s="170"/>
      <c r="M40" s="170"/>
      <c r="N40" s="170"/>
      <c r="O40" s="170"/>
      <c r="P40" s="170"/>
      <c r="Q40" s="191"/>
      <c r="R40" s="191"/>
      <c r="S40" s="191"/>
      <c r="T40" s="182" t="s">
        <v>79</v>
      </c>
      <c r="U40" s="182"/>
      <c r="V40" s="182"/>
      <c r="W40" s="192"/>
      <c r="X40" s="192"/>
      <c r="Y40" s="193" t="s">
        <v>37</v>
      </c>
      <c r="Z40" s="193"/>
      <c r="AA40" s="193"/>
      <c r="AB40" s="193"/>
    </row>
    <row r="41" spans="1:28" ht="18" customHeight="1">
      <c r="A41" s="5"/>
      <c r="B41" s="79" t="b">
        <v>0</v>
      </c>
      <c r="C41" s="170" t="s">
        <v>265</v>
      </c>
      <c r="D41" s="170"/>
      <c r="E41" s="170"/>
      <c r="F41" s="170"/>
      <c r="G41" s="170"/>
      <c r="H41" s="170"/>
      <c r="I41" s="170"/>
      <c r="J41" s="170"/>
      <c r="K41" s="170"/>
      <c r="L41" s="170"/>
      <c r="M41" s="170"/>
      <c r="N41" s="170"/>
      <c r="O41" s="170"/>
      <c r="P41" s="170"/>
      <c r="Q41" s="191"/>
      <c r="R41" s="191"/>
      <c r="S41" s="191"/>
      <c r="T41" s="182" t="s">
        <v>79</v>
      </c>
      <c r="U41" s="182"/>
      <c r="V41" s="182"/>
      <c r="W41" s="192"/>
      <c r="X41" s="192"/>
      <c r="Y41" s="193" t="s">
        <v>37</v>
      </c>
      <c r="Z41" s="193"/>
      <c r="AA41" s="193"/>
      <c r="AB41" s="193"/>
    </row>
    <row r="42" spans="1:28" ht="18" customHeight="1">
      <c r="A42" s="5"/>
      <c r="B42" s="79" t="b">
        <v>0</v>
      </c>
      <c r="C42" s="170" t="s">
        <v>266</v>
      </c>
      <c r="D42" s="170"/>
      <c r="E42" s="170"/>
      <c r="F42" s="170"/>
      <c r="G42" s="170"/>
      <c r="H42" s="170"/>
      <c r="I42" s="170"/>
      <c r="J42" s="170"/>
      <c r="K42" s="170"/>
      <c r="L42" s="170"/>
      <c r="M42" s="170"/>
      <c r="N42" s="170"/>
      <c r="O42" s="170"/>
      <c r="P42" s="170"/>
      <c r="Q42" s="191"/>
      <c r="R42" s="191"/>
      <c r="S42" s="191"/>
      <c r="T42" s="182" t="s">
        <v>79</v>
      </c>
      <c r="U42" s="182"/>
      <c r="V42" s="182"/>
      <c r="W42" s="192"/>
      <c r="X42" s="192"/>
      <c r="Y42" s="193" t="s">
        <v>37</v>
      </c>
      <c r="Z42" s="193"/>
      <c r="AA42" s="193"/>
      <c r="AB42" s="193"/>
    </row>
    <row r="43" spans="1:28" ht="18" customHeight="1">
      <c r="A43" s="6"/>
      <c r="B43" s="54" t="b">
        <v>0</v>
      </c>
      <c r="C43" s="170" t="s">
        <v>76</v>
      </c>
      <c r="D43" s="170"/>
      <c r="E43" s="170"/>
      <c r="F43" s="170"/>
      <c r="G43" s="170"/>
      <c r="H43" s="170"/>
      <c r="I43" s="170"/>
      <c r="J43" s="170"/>
      <c r="K43" s="170"/>
      <c r="L43" s="170"/>
      <c r="M43" s="170"/>
      <c r="N43" s="170"/>
      <c r="O43" s="170"/>
      <c r="P43" s="170"/>
      <c r="Q43" s="191"/>
      <c r="R43" s="191"/>
      <c r="S43" s="191"/>
      <c r="T43" s="182" t="s">
        <v>79</v>
      </c>
      <c r="U43" s="182"/>
      <c r="V43" s="182"/>
      <c r="W43" s="192"/>
      <c r="X43" s="192"/>
      <c r="Y43" s="193" t="s">
        <v>37</v>
      </c>
      <c r="Z43" s="193"/>
      <c r="AA43" s="193"/>
      <c r="AB43" s="193"/>
    </row>
    <row r="44" spans="1:28" ht="18" customHeight="1">
      <c r="A44" s="15"/>
      <c r="B44" s="54" t="b">
        <v>0</v>
      </c>
      <c r="C44" s="170" t="s">
        <v>74</v>
      </c>
      <c r="D44" s="170"/>
      <c r="E44" s="170"/>
      <c r="F44" s="170"/>
      <c r="G44" s="5" t="s">
        <v>43</v>
      </c>
      <c r="H44" s="194"/>
      <c r="I44" s="194"/>
      <c r="J44" s="194"/>
      <c r="K44" s="194"/>
      <c r="L44" s="194"/>
      <c r="M44" s="194"/>
      <c r="N44" s="194"/>
      <c r="O44" s="5" t="s">
        <v>80</v>
      </c>
      <c r="P44" s="5"/>
      <c r="Q44" s="191"/>
      <c r="R44" s="191"/>
      <c r="S44" s="191"/>
      <c r="T44" s="182" t="s">
        <v>79</v>
      </c>
      <c r="U44" s="182"/>
      <c r="V44" s="182"/>
      <c r="W44" s="192"/>
      <c r="X44" s="192"/>
      <c r="Y44" s="193" t="s">
        <v>37</v>
      </c>
      <c r="Z44" s="193"/>
      <c r="AA44" s="193"/>
      <c r="AB44" s="193"/>
    </row>
  </sheetData>
  <sheetProtection algorithmName="SHA-512" hashValue="1s8xttLKiwV/bI946WxYqm9Xovbg3CpXkUFZGLiYrBbTxvgIxBEy8Y9cq9dtCD38sLxkKqrxPwYBa4893Q9QCg==" saltValue="7B/Cvj8qjuapr8+Xp/an8Q==" spinCount="100000" sheet="1" objects="1" scenarios="1" formatCells="0"/>
  <mergeCells count="65">
    <mergeCell ref="C39:P39"/>
    <mergeCell ref="A33:G33"/>
    <mergeCell ref="H33:N33"/>
    <mergeCell ref="O33:U33"/>
    <mergeCell ref="V33:AB33"/>
    <mergeCell ref="A35:G35"/>
    <mergeCell ref="H35:N35"/>
    <mergeCell ref="O35:U35"/>
    <mergeCell ref="V35:AB35"/>
    <mergeCell ref="A37:AB37"/>
    <mergeCell ref="A34:G34"/>
    <mergeCell ref="H34:N34"/>
    <mergeCell ref="O34:U34"/>
    <mergeCell ref="V34:AB34"/>
    <mergeCell ref="Q44:S44"/>
    <mergeCell ref="T44:V44"/>
    <mergeCell ref="W44:X44"/>
    <mergeCell ref="Y44:AB44"/>
    <mergeCell ref="C40:P40"/>
    <mergeCell ref="C41:P41"/>
    <mergeCell ref="C42:P42"/>
    <mergeCell ref="C44:F44"/>
    <mergeCell ref="Q40:S40"/>
    <mergeCell ref="T40:V40"/>
    <mergeCell ref="Q41:S41"/>
    <mergeCell ref="T41:V41"/>
    <mergeCell ref="H44:N44"/>
    <mergeCell ref="C43:P43"/>
    <mergeCell ref="Y43:AB43"/>
    <mergeCell ref="T43:V43"/>
    <mergeCell ref="Q43:S43"/>
    <mergeCell ref="W43:X43"/>
    <mergeCell ref="W40:X40"/>
    <mergeCell ref="Y40:AB40"/>
    <mergeCell ref="W41:X41"/>
    <mergeCell ref="Y41:AB41"/>
    <mergeCell ref="Q42:S42"/>
    <mergeCell ref="T42:V42"/>
    <mergeCell ref="W42:X42"/>
    <mergeCell ref="Y42:AB42"/>
    <mergeCell ref="A30:AB30"/>
    <mergeCell ref="A31:G32"/>
    <mergeCell ref="H31:N32"/>
    <mergeCell ref="O31:U31"/>
    <mergeCell ref="V31:AB31"/>
    <mergeCell ref="O32:U32"/>
    <mergeCell ref="V32:AB32"/>
    <mergeCell ref="A27:E28"/>
    <mergeCell ref="A5:AB21"/>
    <mergeCell ref="F27:K28"/>
    <mergeCell ref="L27:Q28"/>
    <mergeCell ref="R27:W28"/>
    <mergeCell ref="X27:AB28"/>
    <mergeCell ref="A24:AB24"/>
    <mergeCell ref="A25:E26"/>
    <mergeCell ref="F25:K26"/>
    <mergeCell ref="L25:Q26"/>
    <mergeCell ref="R25:W25"/>
    <mergeCell ref="A23:AB23"/>
    <mergeCell ref="Y1:AB1"/>
    <mergeCell ref="A2:AB2"/>
    <mergeCell ref="X25:AB25"/>
    <mergeCell ref="R26:W26"/>
    <mergeCell ref="X26:AB26"/>
    <mergeCell ref="A3:AB3"/>
  </mergeCells>
  <phoneticPr fontId="1"/>
  <conditionalFormatting sqref="A5:AB21 F27:Q28">
    <cfRule type="cellIs" dxfId="12" priority="3" operator="equal">
      <formula>""</formula>
    </cfRule>
  </conditionalFormatting>
  <conditionalFormatting sqref="B39:B44 R26:AB28 O32:U32 V32:AB35 H33:AB35 Q40:S44 W40:X44 H44">
    <cfRule type="cellIs" dxfId="11" priority="2" operator="equal">
      <formula>""</formula>
    </cfRule>
  </conditionalFormatting>
  <conditionalFormatting sqref="B39:B44">
    <cfRule type="cellIs" dxfId="10" priority="1" operator="equal">
      <formula>FALSE</formula>
    </cfRule>
  </conditionalFormatting>
  <dataValidations count="1">
    <dataValidation type="date" operator="greaterThanOrEqual" allowBlank="1" showInputMessage="1" showErrorMessage="1" sqref="H34:AB34" xr:uid="{946668ED-146D-47AD-B570-B132253BF68E}">
      <formula1>36526</formula1>
    </dataValidation>
  </dataValidations>
  <pageMargins left="0.70866141732283472" right="0.70866141732283472" top="0.39370078740157483" bottom="0.35433070866141736" header="0.31496062992125984" footer="0.19685039370078741"/>
  <pageSetup paperSize="9" scale="84" fitToHeight="0" orientation="portrait" r:id="rId1"/>
  <headerFooter scaleWithDoc="0" alignWithMargins="0">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213E7C99-AA3A-4383-BA1C-1BA0C688E9B1}">
          <x14:formula1>
            <xm:f>Dropdown!$I$2:$I$4</xm:f>
          </x14:formula1>
          <xm:sqref>H35:AB35</xm:sqref>
        </x14:dataValidation>
        <x14:dataValidation type="list" allowBlank="1" showInputMessage="1" showErrorMessage="1" xr:uid="{BD29A111-C81D-4209-81F0-C3002C576080}">
          <x14:formula1>
            <xm:f>Dropdown!$H$2:$H$5</xm:f>
          </x14:formula1>
          <xm:sqref>F27:AB28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7259E-C354-40BE-9E58-9F6B012C3ED5}">
  <sheetPr codeName="Sheet5">
    <tabColor rgb="FFCCECFF"/>
    <pageSetUpPr fitToPage="1"/>
  </sheetPr>
  <dimension ref="A1:AD24"/>
  <sheetViews>
    <sheetView view="pageBreakPreview" zoomScale="90" zoomScaleNormal="100" zoomScaleSheetLayoutView="90" workbookViewId="0">
      <selection activeCell="Y1" sqref="Y1:AB1"/>
    </sheetView>
  </sheetViews>
  <sheetFormatPr defaultRowHeight="21.75" customHeight="1"/>
  <cols>
    <col min="1" max="1" width="3.5" style="1" customWidth="1"/>
    <col min="2" max="28" width="3.75" style="1" customWidth="1"/>
    <col min="29" max="29" width="2.875" style="1" customWidth="1"/>
    <col min="30" max="30" width="3.25" style="1" customWidth="1"/>
    <col min="31" max="16384" width="9" style="1"/>
  </cols>
  <sheetData>
    <row r="1" spans="1:28" ht="21.75" customHeight="1">
      <c r="Y1" s="96" t="s">
        <v>167</v>
      </c>
      <c r="Z1" s="96"/>
      <c r="AA1" s="96"/>
      <c r="AB1" s="96"/>
    </row>
    <row r="2" spans="1:28" ht="36" customHeight="1">
      <c r="A2" s="184" t="s">
        <v>55</v>
      </c>
      <c r="B2" s="198"/>
      <c r="C2" s="198"/>
      <c r="D2" s="198"/>
      <c r="E2" s="198"/>
      <c r="F2" s="198"/>
      <c r="G2" s="198"/>
      <c r="H2" s="198"/>
      <c r="I2" s="198"/>
      <c r="J2" s="198"/>
      <c r="K2" s="198"/>
      <c r="L2" s="198"/>
      <c r="M2" s="198"/>
      <c r="N2" s="198"/>
      <c r="O2" s="198"/>
      <c r="P2" s="198"/>
      <c r="Q2" s="198"/>
      <c r="R2" s="198"/>
      <c r="S2" s="198"/>
      <c r="T2" s="198"/>
      <c r="U2" s="198"/>
      <c r="V2" s="198"/>
      <c r="W2" s="198"/>
      <c r="X2" s="198"/>
      <c r="Y2" s="198"/>
      <c r="Z2" s="198"/>
      <c r="AA2" s="198"/>
      <c r="AB2" s="198"/>
    </row>
    <row r="3" spans="1:28" ht="15" customHeight="1"/>
    <row r="4" spans="1:28" ht="101.25" customHeight="1">
      <c r="A4" s="170" t="s">
        <v>268</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row>
    <row r="5" spans="1:28" ht="8.25" customHeight="1">
      <c r="B5" s="5"/>
    </row>
    <row r="6" spans="1:28" ht="100.5" customHeight="1">
      <c r="A6" s="28" t="s">
        <v>280</v>
      </c>
      <c r="B6" s="170" t="s">
        <v>62</v>
      </c>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row>
    <row r="7" spans="1:28" ht="22.5" customHeight="1">
      <c r="A7" s="7"/>
      <c r="B7" s="7"/>
      <c r="C7" s="7"/>
      <c r="D7" s="7"/>
      <c r="E7" s="7"/>
      <c r="F7" s="7"/>
      <c r="G7" s="7"/>
      <c r="H7" s="7"/>
      <c r="I7" s="7"/>
      <c r="J7" s="7"/>
      <c r="K7" s="7"/>
      <c r="L7" s="7"/>
      <c r="M7" s="7"/>
      <c r="N7" s="7"/>
      <c r="O7" s="7"/>
      <c r="P7" s="7"/>
      <c r="Q7" s="7"/>
      <c r="R7" s="7"/>
      <c r="S7" s="7"/>
      <c r="T7" s="7"/>
      <c r="U7" s="7"/>
      <c r="V7" s="7"/>
      <c r="W7" s="7"/>
      <c r="X7" s="7"/>
      <c r="Y7" s="7"/>
      <c r="Z7" s="7"/>
      <c r="AA7" s="7"/>
      <c r="AB7" s="7"/>
    </row>
    <row r="8" spans="1:28" ht="63.75" customHeight="1">
      <c r="A8" s="170" t="s">
        <v>58</v>
      </c>
      <c r="B8" s="170"/>
      <c r="C8" s="170"/>
      <c r="D8" s="170"/>
      <c r="E8" s="170"/>
      <c r="F8" s="170"/>
      <c r="G8" s="170"/>
      <c r="H8" s="170"/>
      <c r="I8" s="170"/>
      <c r="J8" s="170"/>
      <c r="K8" s="170"/>
      <c r="L8" s="170"/>
      <c r="M8" s="170"/>
      <c r="N8" s="170"/>
      <c r="O8" s="170"/>
      <c r="P8" s="170"/>
      <c r="Q8" s="170"/>
      <c r="R8" s="170"/>
      <c r="S8" s="170"/>
      <c r="T8" s="170"/>
      <c r="U8" s="55" t="b">
        <v>0</v>
      </c>
      <c r="V8" s="180" t="s">
        <v>56</v>
      </c>
      <c r="W8" s="180"/>
      <c r="X8" s="180"/>
      <c r="Y8" s="56" t="b">
        <v>0</v>
      </c>
      <c r="Z8" s="180" t="s">
        <v>57</v>
      </c>
      <c r="AA8" s="180"/>
      <c r="AB8" s="180"/>
    </row>
    <row r="9" spans="1:28" ht="22.5" customHeight="1">
      <c r="A9" s="7"/>
      <c r="B9" s="7"/>
      <c r="C9" s="7"/>
      <c r="D9" s="7"/>
      <c r="E9" s="7"/>
      <c r="F9" s="7"/>
      <c r="G9" s="7"/>
      <c r="H9" s="7"/>
      <c r="I9" s="7"/>
      <c r="J9" s="7"/>
      <c r="K9" s="7"/>
      <c r="L9" s="7"/>
      <c r="M9" s="7"/>
      <c r="N9" s="7"/>
      <c r="O9" s="7"/>
      <c r="P9" s="7"/>
      <c r="Q9" s="7"/>
      <c r="R9" s="7"/>
      <c r="S9" s="7"/>
      <c r="T9" s="7"/>
      <c r="U9" s="16"/>
      <c r="V9" s="16"/>
      <c r="Y9" s="2"/>
      <c r="Z9" s="4"/>
      <c r="AA9" s="4"/>
      <c r="AB9" s="4"/>
    </row>
    <row r="10" spans="1:28" ht="66.75" customHeight="1">
      <c r="A10" s="170" t="s">
        <v>60</v>
      </c>
      <c r="B10" s="170"/>
      <c r="C10" s="170"/>
      <c r="D10" s="170"/>
      <c r="E10" s="170"/>
      <c r="F10" s="170"/>
      <c r="G10" s="170"/>
      <c r="H10" s="170"/>
      <c r="I10" s="170"/>
      <c r="J10" s="170"/>
      <c r="K10" s="170"/>
      <c r="L10" s="170"/>
      <c r="M10" s="170"/>
      <c r="N10" s="170"/>
      <c r="O10" s="170"/>
      <c r="P10" s="170"/>
      <c r="Q10" s="170"/>
      <c r="R10" s="170"/>
      <c r="S10" s="170"/>
      <c r="T10" s="170"/>
      <c r="U10" s="55" t="b">
        <v>0</v>
      </c>
      <c r="V10" s="180" t="s">
        <v>56</v>
      </c>
      <c r="W10" s="180"/>
      <c r="X10" s="180"/>
      <c r="Y10" s="56" t="b">
        <v>0</v>
      </c>
      <c r="Z10" s="180" t="s">
        <v>57</v>
      </c>
      <c r="AA10" s="180"/>
      <c r="AB10" s="180"/>
    </row>
    <row r="11" spans="1:28" ht="22.5" customHeight="1">
      <c r="A11" s="7"/>
      <c r="B11" s="7"/>
      <c r="C11" s="7"/>
      <c r="D11" s="7"/>
      <c r="E11" s="7"/>
      <c r="F11" s="7"/>
      <c r="G11" s="7"/>
      <c r="H11" s="7"/>
      <c r="I11" s="7"/>
      <c r="J11" s="7"/>
      <c r="K11" s="7"/>
      <c r="L11" s="7"/>
      <c r="M11" s="7"/>
      <c r="N11" s="7"/>
      <c r="O11" s="7"/>
      <c r="P11" s="7"/>
      <c r="Q11" s="7"/>
      <c r="R11" s="7"/>
      <c r="S11" s="7"/>
      <c r="T11" s="7"/>
      <c r="U11" s="16"/>
      <c r="V11" s="16"/>
      <c r="Y11" s="2"/>
      <c r="Z11" s="4"/>
      <c r="AA11" s="4"/>
      <c r="AB11" s="4"/>
    </row>
    <row r="12" spans="1:28" ht="59.25" customHeight="1">
      <c r="A12" s="170" t="s">
        <v>59</v>
      </c>
      <c r="B12" s="170"/>
      <c r="C12" s="170"/>
      <c r="D12" s="170"/>
      <c r="E12" s="170"/>
      <c r="F12" s="170"/>
      <c r="G12" s="170"/>
      <c r="H12" s="170"/>
      <c r="I12" s="170"/>
      <c r="J12" s="170"/>
      <c r="K12" s="170"/>
      <c r="L12" s="170"/>
      <c r="M12" s="170"/>
      <c r="N12" s="170"/>
      <c r="O12" s="170"/>
      <c r="P12" s="170"/>
      <c r="Q12" s="170"/>
      <c r="R12" s="170"/>
      <c r="S12" s="170"/>
      <c r="T12" s="170"/>
      <c r="U12" s="55" t="b">
        <v>0</v>
      </c>
      <c r="V12" s="180" t="s">
        <v>56</v>
      </c>
      <c r="W12" s="180"/>
      <c r="X12" s="180"/>
      <c r="Y12" s="56" t="b">
        <v>0</v>
      </c>
      <c r="Z12" s="180" t="s">
        <v>57</v>
      </c>
      <c r="AA12" s="180"/>
      <c r="AB12" s="180"/>
    </row>
    <row r="13" spans="1:28" ht="22.5" customHeight="1">
      <c r="A13" s="7"/>
      <c r="B13" s="7"/>
      <c r="C13" s="7"/>
      <c r="D13" s="7"/>
      <c r="E13" s="7"/>
      <c r="F13" s="7"/>
      <c r="G13" s="7"/>
      <c r="H13" s="7"/>
      <c r="I13" s="7"/>
      <c r="J13" s="7"/>
      <c r="K13" s="7"/>
      <c r="L13" s="7"/>
      <c r="M13" s="7"/>
      <c r="N13" s="7"/>
      <c r="O13" s="7"/>
      <c r="P13" s="7"/>
      <c r="Q13" s="7"/>
      <c r="R13" s="7"/>
      <c r="S13" s="7"/>
      <c r="T13" s="7"/>
      <c r="U13" s="16"/>
      <c r="V13" s="16"/>
      <c r="Y13" s="2"/>
      <c r="Z13" s="4"/>
      <c r="AA13" s="4"/>
      <c r="AB13" s="4"/>
    </row>
    <row r="14" spans="1:28" ht="60" customHeight="1">
      <c r="A14" s="170" t="s">
        <v>61</v>
      </c>
      <c r="B14" s="170"/>
      <c r="C14" s="170"/>
      <c r="D14" s="170"/>
      <c r="E14" s="170"/>
      <c r="F14" s="170"/>
      <c r="G14" s="170"/>
      <c r="H14" s="170"/>
      <c r="I14" s="170"/>
      <c r="J14" s="170"/>
      <c r="K14" s="170"/>
      <c r="L14" s="170"/>
      <c r="M14" s="170"/>
      <c r="N14" s="170"/>
      <c r="O14" s="170"/>
      <c r="P14" s="170"/>
      <c r="Q14" s="170"/>
      <c r="R14" s="170"/>
      <c r="S14" s="170"/>
      <c r="T14" s="170"/>
      <c r="U14" s="55" t="b">
        <v>0</v>
      </c>
      <c r="V14" s="180" t="s">
        <v>56</v>
      </c>
      <c r="W14" s="180"/>
      <c r="X14" s="180"/>
      <c r="Y14" s="56" t="b">
        <v>0</v>
      </c>
      <c r="Z14" s="180" t="s">
        <v>57</v>
      </c>
      <c r="AA14" s="180"/>
      <c r="AB14" s="180"/>
    </row>
    <row r="15" spans="1:28" ht="22.5" customHeight="1">
      <c r="A15" s="7"/>
      <c r="B15" s="7"/>
      <c r="C15" s="7"/>
      <c r="D15" s="7"/>
      <c r="E15" s="7"/>
      <c r="F15" s="7"/>
      <c r="G15" s="7"/>
      <c r="H15" s="7"/>
      <c r="I15" s="7"/>
      <c r="J15" s="7"/>
      <c r="K15" s="7"/>
      <c r="L15" s="7"/>
      <c r="M15" s="7"/>
      <c r="N15" s="7"/>
      <c r="O15" s="7"/>
      <c r="P15" s="7"/>
      <c r="Q15" s="7"/>
      <c r="R15" s="7"/>
      <c r="S15" s="7"/>
      <c r="T15" s="7"/>
      <c r="U15" s="16"/>
      <c r="V15" s="16"/>
      <c r="Y15" s="2"/>
      <c r="Z15" s="4"/>
      <c r="AA15" s="4"/>
      <c r="AB15" s="4"/>
    </row>
    <row r="16" spans="1:28" ht="90" customHeight="1">
      <c r="A16" s="170" t="s">
        <v>269</v>
      </c>
      <c r="B16" s="170"/>
      <c r="C16" s="170"/>
      <c r="D16" s="170"/>
      <c r="E16" s="170"/>
      <c r="F16" s="170"/>
      <c r="G16" s="170"/>
      <c r="H16" s="170"/>
      <c r="I16" s="170"/>
      <c r="J16" s="170"/>
      <c r="K16" s="170"/>
      <c r="L16" s="170"/>
      <c r="M16" s="170"/>
      <c r="N16" s="170"/>
      <c r="O16" s="170"/>
      <c r="P16" s="170"/>
      <c r="Q16" s="170"/>
      <c r="R16" s="170"/>
      <c r="S16" s="170"/>
      <c r="T16" s="170"/>
      <c r="U16" s="55" t="b">
        <v>0</v>
      </c>
      <c r="V16" s="180" t="s">
        <v>56</v>
      </c>
      <c r="W16" s="180"/>
      <c r="X16" s="180"/>
      <c r="Y16" s="2"/>
      <c r="Z16" s="209"/>
      <c r="AA16" s="209"/>
      <c r="AB16" s="209"/>
    </row>
    <row r="17" spans="1:30" ht="22.5" customHeight="1">
      <c r="A17" s="7"/>
      <c r="B17" s="7"/>
      <c r="C17" s="7"/>
      <c r="D17" s="7"/>
      <c r="E17" s="7"/>
      <c r="F17" s="7"/>
      <c r="G17" s="7"/>
      <c r="H17" s="7"/>
      <c r="I17" s="7"/>
      <c r="J17" s="7"/>
      <c r="K17" s="7"/>
      <c r="L17" s="7"/>
      <c r="M17" s="7"/>
      <c r="N17" s="7"/>
      <c r="O17" s="7"/>
      <c r="P17" s="7"/>
      <c r="Q17" s="7"/>
      <c r="R17" s="7"/>
      <c r="S17" s="7"/>
      <c r="T17" s="7"/>
      <c r="U17" s="16"/>
      <c r="V17" s="4"/>
      <c r="W17" s="4"/>
      <c r="X17" s="4"/>
      <c r="Y17" s="2"/>
      <c r="Z17" s="2"/>
      <c r="AA17" s="2"/>
      <c r="AB17" s="2"/>
    </row>
    <row r="18" spans="1:30" ht="40.5" customHeight="1">
      <c r="A18" s="186" t="s">
        <v>281</v>
      </c>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186"/>
      <c r="AB18" s="186"/>
      <c r="AD18" s="24"/>
    </row>
    <row r="19" spans="1:30" ht="37.5" customHeight="1">
      <c r="A19" s="200"/>
      <c r="B19" s="201"/>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2"/>
      <c r="AC19" s="2"/>
      <c r="AD19" s="199"/>
    </row>
    <row r="20" spans="1:30" ht="37.5" customHeight="1">
      <c r="A20" s="203"/>
      <c r="B20" s="204"/>
      <c r="C20" s="204"/>
      <c r="D20" s="204"/>
      <c r="E20" s="204"/>
      <c r="F20" s="204"/>
      <c r="G20" s="204"/>
      <c r="H20" s="204"/>
      <c r="I20" s="204"/>
      <c r="J20" s="204"/>
      <c r="K20" s="204"/>
      <c r="L20" s="204"/>
      <c r="M20" s="204"/>
      <c r="N20" s="204"/>
      <c r="O20" s="204"/>
      <c r="P20" s="204"/>
      <c r="Q20" s="204"/>
      <c r="R20" s="204"/>
      <c r="S20" s="204"/>
      <c r="T20" s="204"/>
      <c r="U20" s="204"/>
      <c r="V20" s="204"/>
      <c r="W20" s="204"/>
      <c r="X20" s="204"/>
      <c r="Y20" s="204"/>
      <c r="Z20" s="204"/>
      <c r="AA20" s="204"/>
      <c r="AB20" s="205"/>
      <c r="AC20" s="2"/>
      <c r="AD20" s="199"/>
    </row>
    <row r="21" spans="1:30" ht="37.5" customHeight="1">
      <c r="A21" s="203"/>
      <c r="B21" s="204"/>
      <c r="C21" s="204"/>
      <c r="D21" s="204"/>
      <c r="E21" s="204"/>
      <c r="F21" s="204"/>
      <c r="G21" s="204"/>
      <c r="H21" s="204"/>
      <c r="I21" s="204"/>
      <c r="J21" s="204"/>
      <c r="K21" s="204"/>
      <c r="L21" s="204"/>
      <c r="M21" s="204"/>
      <c r="N21" s="204"/>
      <c r="O21" s="204"/>
      <c r="P21" s="204"/>
      <c r="Q21" s="204"/>
      <c r="R21" s="204"/>
      <c r="S21" s="204"/>
      <c r="T21" s="204"/>
      <c r="U21" s="204"/>
      <c r="V21" s="204"/>
      <c r="W21" s="204"/>
      <c r="X21" s="204"/>
      <c r="Y21" s="204"/>
      <c r="Z21" s="204"/>
      <c r="AA21" s="204"/>
      <c r="AB21" s="205"/>
      <c r="AC21" s="2"/>
      <c r="AD21" s="199"/>
    </row>
    <row r="22" spans="1:30" ht="37.5" customHeight="1">
      <c r="A22" s="206"/>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Y22" s="207"/>
      <c r="Z22" s="207"/>
      <c r="AA22" s="207"/>
      <c r="AB22" s="208"/>
      <c r="AC22" s="2"/>
      <c r="AD22" s="199"/>
    </row>
    <row r="23" spans="1:30" ht="26.25" customHeight="1"/>
    <row r="24" spans="1:30" ht="26.25" customHeight="1"/>
  </sheetData>
  <sheetProtection algorithmName="SHA-512" hashValue="pAzSjtG6N3drI7ESQ6EC7OA2DZyFAZubyQdTNU4zDoHLYmOWZbxp2R3qJby1I4TuXI+WM95wj47UE+SiG2ITyA==" saltValue="w32J/Mog2FlJ2VqMr6NnVw==" spinCount="100000" sheet="1" objects="1" scenarios="1"/>
  <mergeCells count="23">
    <mergeCell ref="A18:AB18"/>
    <mergeCell ref="A14:T14"/>
    <mergeCell ref="A16:T16"/>
    <mergeCell ref="Z14:AB14"/>
    <mergeCell ref="A12:T12"/>
    <mergeCell ref="V12:X12"/>
    <mergeCell ref="Z16:AB16"/>
    <mergeCell ref="Y1:AB1"/>
    <mergeCell ref="A4:AB4"/>
    <mergeCell ref="A2:AB2"/>
    <mergeCell ref="AD19:AD20"/>
    <mergeCell ref="AD21:AD22"/>
    <mergeCell ref="Z10:AB10"/>
    <mergeCell ref="V10:X10"/>
    <mergeCell ref="Z12:AB12"/>
    <mergeCell ref="A19:AB22"/>
    <mergeCell ref="V14:X14"/>
    <mergeCell ref="V16:X16"/>
    <mergeCell ref="A8:T8"/>
    <mergeCell ref="A10:T10"/>
    <mergeCell ref="V8:X8"/>
    <mergeCell ref="Z8:AB8"/>
    <mergeCell ref="B6:AB6"/>
  </mergeCells>
  <phoneticPr fontId="1"/>
  <conditionalFormatting sqref="U8 Y8 U10 Y10 U12 Y12 U14 Y14 U16 A19">
    <cfRule type="cellIs" dxfId="9" priority="1" operator="equal">
      <formula>FALSE</formula>
    </cfRule>
  </conditionalFormatting>
  <pageMargins left="0.70866141732283472" right="0.70866141732283472" top="0.39370078740157483" bottom="0.35433070866141736" header="0.31496062992125984" footer="0.19685039370078741"/>
  <pageSetup paperSize="9" scale="84" fitToHeight="0" orientation="portrait" r:id="rId1"/>
  <headerFooter scaleWithDoc="0" alignWithMargins="0">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9EB44-5C3F-402E-A3AB-7EA0A47F4E25}">
  <sheetPr codeName="Sheet7">
    <tabColor rgb="FFCCECFF"/>
    <pageSetUpPr fitToPage="1"/>
  </sheetPr>
  <dimension ref="A1:AK36"/>
  <sheetViews>
    <sheetView view="pageBreakPreview" zoomScale="90" zoomScaleNormal="90" zoomScaleSheetLayoutView="90" workbookViewId="0">
      <selection activeCell="Y1" sqref="Y1:AB1"/>
    </sheetView>
  </sheetViews>
  <sheetFormatPr defaultRowHeight="21.75" customHeight="1"/>
  <cols>
    <col min="1" max="28" width="3.75" style="1" customWidth="1"/>
    <col min="29" max="29" width="2.875" style="1" customWidth="1"/>
    <col min="30" max="30" width="53.875" style="1" customWidth="1"/>
    <col min="31" max="16384" width="9" style="1"/>
  </cols>
  <sheetData>
    <row r="1" spans="1:37" ht="21.75" customHeight="1">
      <c r="Y1" s="96" t="s">
        <v>168</v>
      </c>
      <c r="Z1" s="96"/>
      <c r="AA1" s="96"/>
      <c r="AB1" s="96"/>
    </row>
    <row r="2" spans="1:37" s="4" customFormat="1" ht="38.25" customHeight="1">
      <c r="A2" s="217" t="s">
        <v>54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row>
    <row r="3" spans="1:37" s="4" customFormat="1" ht="8.25" customHeight="1">
      <c r="A3" s="26"/>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37" ht="96.75" customHeight="1">
      <c r="A4" s="170" t="s">
        <v>270</v>
      </c>
      <c r="B4" s="170"/>
      <c r="C4" s="170"/>
      <c r="D4" s="170"/>
      <c r="E4" s="170"/>
      <c r="F4" s="170"/>
      <c r="G4" s="170"/>
      <c r="H4" s="170"/>
      <c r="I4" s="170"/>
      <c r="J4" s="170"/>
      <c r="K4" s="170"/>
      <c r="L4" s="170"/>
      <c r="M4" s="170"/>
      <c r="N4" s="170"/>
      <c r="O4" s="170"/>
      <c r="P4" s="170"/>
      <c r="Q4" s="170"/>
      <c r="R4" s="170"/>
      <c r="S4" s="170"/>
      <c r="T4" s="170"/>
      <c r="U4" s="170"/>
      <c r="V4" s="170"/>
      <c r="W4" s="170"/>
      <c r="X4" s="170"/>
      <c r="Y4" s="170"/>
      <c r="Z4" s="170"/>
      <c r="AA4" s="170"/>
      <c r="AB4" s="170"/>
    </row>
    <row r="5" spans="1:37" ht="7.5" customHeight="1">
      <c r="A5" s="7"/>
      <c r="B5" s="7"/>
      <c r="C5" s="7"/>
      <c r="D5" s="7"/>
      <c r="E5" s="7"/>
      <c r="F5" s="7"/>
      <c r="G5" s="7"/>
      <c r="H5" s="7"/>
      <c r="I5" s="7"/>
      <c r="J5" s="7"/>
      <c r="K5" s="7"/>
      <c r="L5" s="7"/>
      <c r="M5" s="7"/>
      <c r="N5" s="7"/>
      <c r="O5" s="7"/>
      <c r="P5" s="7"/>
      <c r="Q5" s="7"/>
      <c r="R5" s="7"/>
      <c r="S5" s="7"/>
      <c r="T5" s="7"/>
      <c r="U5" s="7"/>
      <c r="V5" s="7"/>
      <c r="W5" s="7"/>
      <c r="X5" s="7"/>
      <c r="Y5" s="7"/>
      <c r="Z5" s="7"/>
      <c r="AA5" s="7"/>
      <c r="AB5" s="7"/>
    </row>
    <row r="6" spans="1:37" ht="51.75" customHeight="1">
      <c r="A6" s="170" t="s">
        <v>271</v>
      </c>
      <c r="B6" s="170"/>
      <c r="C6" s="170"/>
      <c r="D6" s="170"/>
      <c r="E6" s="170"/>
      <c r="F6" s="170"/>
      <c r="G6" s="170"/>
      <c r="H6" s="170"/>
      <c r="I6" s="170"/>
      <c r="J6" s="170"/>
      <c r="K6" s="170"/>
      <c r="L6" s="170"/>
      <c r="M6" s="170"/>
      <c r="N6" s="170"/>
      <c r="O6" s="170"/>
      <c r="P6" s="170"/>
      <c r="Q6" s="170"/>
      <c r="R6" s="170"/>
      <c r="S6" s="170"/>
      <c r="T6" s="170"/>
      <c r="U6" s="170"/>
      <c r="V6" s="170"/>
      <c r="W6" s="170"/>
      <c r="X6" s="170"/>
      <c r="Y6" s="170"/>
      <c r="Z6" s="170"/>
      <c r="AA6" s="170"/>
      <c r="AB6" s="170"/>
    </row>
    <row r="7" spans="1:37" ht="12" customHeight="1">
      <c r="A7" s="7"/>
      <c r="B7" s="7"/>
      <c r="C7" s="7"/>
      <c r="D7" s="7"/>
      <c r="E7" s="7"/>
      <c r="F7" s="7"/>
      <c r="G7" s="7"/>
      <c r="H7" s="7"/>
      <c r="I7" s="7"/>
      <c r="J7" s="7"/>
      <c r="K7" s="7"/>
      <c r="L7" s="7"/>
      <c r="M7" s="7"/>
      <c r="N7" s="7"/>
      <c r="O7" s="7"/>
      <c r="P7" s="7"/>
      <c r="Q7" s="7"/>
      <c r="R7" s="7"/>
      <c r="S7" s="7"/>
      <c r="T7" s="7"/>
      <c r="U7" s="7"/>
      <c r="V7" s="7"/>
      <c r="W7" s="7"/>
      <c r="X7" s="7"/>
      <c r="Y7" s="7"/>
      <c r="Z7" s="7"/>
      <c r="AA7" s="7"/>
      <c r="AB7" s="7"/>
    </row>
    <row r="8" spans="1:37" ht="26.25" customHeight="1">
      <c r="A8" s="7"/>
      <c r="B8" s="54" t="b">
        <v>0</v>
      </c>
      <c r="C8" s="180" t="s">
        <v>38</v>
      </c>
      <c r="D8" s="180"/>
      <c r="E8" s="180"/>
      <c r="F8" s="180"/>
      <c r="G8" s="180"/>
      <c r="H8" s="180"/>
      <c r="I8" s="180"/>
      <c r="J8" s="180"/>
      <c r="K8" s="180"/>
      <c r="L8" s="180"/>
      <c r="M8" s="180"/>
      <c r="P8" s="54" t="b">
        <v>0</v>
      </c>
      <c r="Q8" s="1" t="s">
        <v>39</v>
      </c>
      <c r="Y8" s="7"/>
      <c r="Z8" s="7"/>
      <c r="AA8" s="7"/>
      <c r="AB8" s="7"/>
    </row>
    <row r="9" spans="1:37" ht="11.25" customHeight="1">
      <c r="A9" s="7"/>
      <c r="B9" s="4"/>
      <c r="C9" s="4"/>
      <c r="D9" s="4"/>
      <c r="E9" s="4"/>
      <c r="F9" s="4"/>
      <c r="G9" s="4"/>
      <c r="H9" s="4"/>
      <c r="I9" s="4"/>
      <c r="J9" s="4"/>
      <c r="K9" s="4"/>
      <c r="L9" s="4"/>
      <c r="M9" s="4"/>
      <c r="Y9" s="7"/>
      <c r="Z9" s="7"/>
      <c r="AA9" s="7"/>
      <c r="AB9" s="7"/>
    </row>
    <row r="10" spans="1:37" ht="25.5" customHeight="1">
      <c r="A10" s="7"/>
      <c r="B10" s="54" t="b">
        <v>0</v>
      </c>
      <c r="C10" s="180" t="s">
        <v>272</v>
      </c>
      <c r="D10" s="180"/>
      <c r="E10" s="180"/>
      <c r="F10" s="180"/>
      <c r="G10" s="180"/>
      <c r="H10" s="180"/>
      <c r="I10" s="180"/>
      <c r="J10" s="180"/>
      <c r="K10" s="180"/>
      <c r="L10" s="180"/>
      <c r="M10" s="180"/>
      <c r="P10" s="54" t="b">
        <v>0</v>
      </c>
      <c r="Q10" s="1" t="s">
        <v>40</v>
      </c>
      <c r="U10" s="7"/>
      <c r="V10" s="7"/>
      <c r="W10" s="7"/>
      <c r="X10" s="7"/>
      <c r="Y10" s="7"/>
      <c r="Z10" s="7"/>
      <c r="AA10" s="7"/>
      <c r="AB10" s="7"/>
      <c r="AE10" s="7"/>
      <c r="AF10" s="7"/>
      <c r="AG10" s="7"/>
      <c r="AH10" s="7"/>
      <c r="AI10" s="7"/>
      <c r="AJ10" s="7"/>
      <c r="AK10" s="7"/>
    </row>
    <row r="11" spans="1:37" ht="11.25" customHeight="1">
      <c r="A11" s="7"/>
      <c r="B11" s="4"/>
      <c r="C11" s="4"/>
      <c r="D11" s="4"/>
      <c r="E11" s="4"/>
      <c r="F11" s="4"/>
      <c r="G11" s="4"/>
      <c r="H11" s="4"/>
      <c r="I11" s="4"/>
      <c r="J11" s="4"/>
      <c r="K11" s="4"/>
      <c r="L11" s="4"/>
      <c r="M11" s="4"/>
      <c r="Y11" s="7"/>
      <c r="Z11" s="7"/>
      <c r="AA11" s="7"/>
      <c r="AB11" s="7"/>
    </row>
    <row r="12" spans="1:37" ht="25.5" customHeight="1">
      <c r="A12" s="7"/>
      <c r="B12" s="54" t="b">
        <v>0</v>
      </c>
      <c r="C12" s="180" t="s">
        <v>273</v>
      </c>
      <c r="D12" s="180"/>
      <c r="E12" s="180"/>
      <c r="F12" s="180"/>
      <c r="G12" s="180"/>
      <c r="H12" s="180"/>
      <c r="I12" s="180"/>
      <c r="J12" s="180"/>
      <c r="K12" s="180"/>
      <c r="L12" s="180"/>
      <c r="M12" s="180"/>
      <c r="P12" s="54" t="b">
        <v>0</v>
      </c>
      <c r="Q12" s="1" t="s">
        <v>41</v>
      </c>
      <c r="U12" s="7"/>
      <c r="V12" s="7"/>
      <c r="W12" s="7"/>
      <c r="X12" s="7"/>
      <c r="Y12" s="7"/>
      <c r="Z12" s="7"/>
      <c r="AA12" s="7"/>
      <c r="AB12" s="7"/>
      <c r="AE12" s="7"/>
      <c r="AF12" s="7"/>
      <c r="AG12" s="7"/>
      <c r="AH12" s="7"/>
      <c r="AI12" s="7"/>
      <c r="AJ12" s="7"/>
      <c r="AK12" s="7"/>
    </row>
    <row r="13" spans="1:37" ht="11.25" customHeight="1">
      <c r="A13" s="7"/>
      <c r="B13" s="6"/>
      <c r="C13" s="4"/>
      <c r="D13" s="4"/>
      <c r="E13" s="4"/>
      <c r="F13" s="4"/>
      <c r="G13" s="4"/>
      <c r="H13" s="4"/>
      <c r="I13" s="4"/>
      <c r="J13" s="4"/>
      <c r="K13" s="4"/>
      <c r="L13" s="4"/>
      <c r="M13" s="4"/>
      <c r="P13" s="6"/>
      <c r="U13" s="7"/>
      <c r="V13" s="7"/>
      <c r="W13" s="7"/>
      <c r="X13" s="7"/>
      <c r="Y13" s="7"/>
      <c r="Z13" s="7"/>
      <c r="AA13" s="7"/>
      <c r="AB13" s="7"/>
      <c r="AE13" s="7"/>
      <c r="AF13" s="7"/>
      <c r="AG13" s="7"/>
      <c r="AH13" s="7"/>
      <c r="AI13" s="7"/>
      <c r="AJ13" s="7"/>
      <c r="AK13" s="7"/>
    </row>
    <row r="14" spans="1:37" ht="30" customHeight="1">
      <c r="A14" s="7"/>
      <c r="B14" s="54" t="b">
        <v>0</v>
      </c>
      <c r="C14" s="180" t="s">
        <v>42</v>
      </c>
      <c r="D14" s="180"/>
      <c r="E14" s="180"/>
      <c r="F14" s="214"/>
      <c r="G14" s="215"/>
      <c r="H14" s="215"/>
      <c r="I14" s="215"/>
      <c r="J14" s="215"/>
      <c r="K14" s="215"/>
      <c r="L14" s="215"/>
      <c r="M14" s="215"/>
      <c r="N14" s="215"/>
      <c r="O14" s="215"/>
      <c r="P14" s="215"/>
      <c r="Q14" s="215"/>
      <c r="R14" s="215"/>
      <c r="S14" s="215"/>
      <c r="T14" s="215"/>
      <c r="U14" s="215"/>
      <c r="V14" s="215"/>
      <c r="W14" s="215"/>
      <c r="X14" s="215"/>
      <c r="Y14" s="215"/>
      <c r="Z14" s="215"/>
      <c r="AA14" s="216"/>
      <c r="AB14" s="7"/>
    </row>
    <row r="15" spans="1:37" ht="11.25" customHeight="1">
      <c r="A15" s="7"/>
      <c r="B15" s="6"/>
      <c r="C15" s="2"/>
      <c r="D15" s="2"/>
      <c r="E15" s="2"/>
      <c r="F15" s="2"/>
      <c r="G15" s="2"/>
      <c r="H15" s="2"/>
      <c r="I15" s="2"/>
      <c r="J15" s="2"/>
      <c r="K15" s="2"/>
      <c r="L15" s="2"/>
      <c r="M15" s="2"/>
      <c r="N15" s="2"/>
      <c r="O15" s="2"/>
      <c r="P15" s="2"/>
      <c r="Q15" s="2"/>
      <c r="R15" s="2"/>
      <c r="S15" s="2"/>
      <c r="T15" s="2"/>
      <c r="U15" s="2"/>
      <c r="V15" s="2"/>
      <c r="W15" s="2"/>
      <c r="X15" s="2"/>
      <c r="Y15" s="2"/>
      <c r="Z15" s="2"/>
      <c r="AA15" s="2"/>
      <c r="AB15" s="7"/>
    </row>
    <row r="16" spans="1:37" ht="37.5" customHeight="1">
      <c r="A16" s="7"/>
      <c r="B16" s="54" t="b">
        <v>0</v>
      </c>
      <c r="C16" s="170" t="s">
        <v>44</v>
      </c>
      <c r="D16" s="170"/>
      <c r="E16" s="170"/>
      <c r="F16" s="170"/>
      <c r="G16" s="170"/>
      <c r="H16" s="170"/>
      <c r="I16" s="170"/>
      <c r="J16" s="170"/>
      <c r="K16" s="170"/>
      <c r="L16" s="170"/>
      <c r="M16" s="170"/>
      <c r="N16" s="170"/>
      <c r="O16" s="170"/>
      <c r="P16" s="170"/>
      <c r="Q16" s="170"/>
      <c r="R16" s="170"/>
      <c r="S16" s="170"/>
      <c r="T16" s="170"/>
      <c r="U16" s="170"/>
      <c r="V16" s="170"/>
      <c r="W16" s="170"/>
      <c r="X16" s="170"/>
      <c r="Y16" s="170"/>
      <c r="Z16" s="170"/>
      <c r="AA16" s="170"/>
      <c r="AB16" s="170"/>
    </row>
    <row r="17" spans="1:37" ht="11.25" customHeight="1">
      <c r="A17" s="7"/>
      <c r="B17" s="6"/>
      <c r="C17" s="4"/>
      <c r="D17" s="4"/>
      <c r="E17" s="4"/>
      <c r="F17" s="4"/>
      <c r="G17" s="4"/>
      <c r="H17" s="4"/>
      <c r="I17" s="4"/>
      <c r="J17" s="4"/>
      <c r="K17" s="4"/>
      <c r="L17" s="4"/>
      <c r="M17" s="4"/>
      <c r="P17" s="6"/>
      <c r="U17" s="7"/>
      <c r="V17" s="7"/>
      <c r="W17" s="7"/>
      <c r="X17" s="7"/>
      <c r="Y17" s="7"/>
      <c r="Z17" s="7"/>
      <c r="AA17" s="7"/>
      <c r="AB17" s="7"/>
      <c r="AE17" s="7"/>
      <c r="AF17" s="7"/>
      <c r="AG17" s="7"/>
      <c r="AH17" s="7"/>
      <c r="AI17" s="7"/>
      <c r="AJ17" s="7"/>
      <c r="AK17" s="7"/>
    </row>
    <row r="18" spans="1:37" ht="37.5" customHeight="1">
      <c r="A18" s="7"/>
      <c r="B18" s="54" t="b">
        <v>0</v>
      </c>
      <c r="C18" s="170" t="s">
        <v>45</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E18" s="7"/>
      <c r="AF18" s="7"/>
      <c r="AG18" s="7"/>
      <c r="AH18" s="7"/>
      <c r="AI18" s="7"/>
      <c r="AJ18" s="7"/>
      <c r="AK18" s="7"/>
    </row>
    <row r="19" spans="1:37" ht="11.25" customHeight="1">
      <c r="A19" s="7"/>
      <c r="B19" s="6"/>
      <c r="C19" s="4"/>
      <c r="D19" s="4"/>
      <c r="E19" s="4"/>
      <c r="F19" s="4"/>
      <c r="G19" s="4"/>
      <c r="H19" s="4"/>
      <c r="I19" s="4"/>
      <c r="J19" s="4"/>
      <c r="K19" s="4"/>
      <c r="L19" s="4"/>
      <c r="M19" s="4"/>
      <c r="P19" s="6"/>
      <c r="U19" s="7"/>
      <c r="V19" s="7"/>
      <c r="W19" s="7"/>
      <c r="X19" s="7"/>
      <c r="Y19" s="7"/>
      <c r="Z19" s="7"/>
      <c r="AA19" s="7"/>
      <c r="AB19" s="7"/>
      <c r="AE19" s="7"/>
      <c r="AF19" s="7"/>
      <c r="AG19" s="7"/>
      <c r="AH19" s="7"/>
      <c r="AI19" s="7"/>
      <c r="AJ19" s="7"/>
      <c r="AK19" s="7"/>
    </row>
    <row r="20" spans="1:37" ht="37.5" customHeight="1">
      <c r="A20" s="7"/>
      <c r="B20" s="54" t="b">
        <v>0</v>
      </c>
      <c r="C20" s="170" t="s">
        <v>46</v>
      </c>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7"/>
      <c r="AE20" s="7"/>
      <c r="AF20" s="7"/>
      <c r="AG20" s="7"/>
      <c r="AH20" s="7"/>
      <c r="AI20" s="7"/>
      <c r="AJ20" s="7"/>
      <c r="AK20" s="7"/>
    </row>
    <row r="21" spans="1:37" ht="11.25" customHeight="1">
      <c r="A21" s="7"/>
      <c r="B21" s="6"/>
      <c r="C21" s="4"/>
      <c r="D21" s="4"/>
      <c r="E21" s="4"/>
      <c r="F21" s="4"/>
      <c r="G21" s="4"/>
      <c r="H21" s="4"/>
      <c r="I21" s="4"/>
      <c r="J21" s="4"/>
      <c r="K21" s="4"/>
      <c r="L21" s="4"/>
      <c r="M21" s="4"/>
      <c r="P21" s="6"/>
      <c r="U21" s="7"/>
      <c r="V21" s="7"/>
      <c r="W21" s="7"/>
      <c r="X21" s="7"/>
      <c r="Y21" s="7"/>
      <c r="Z21" s="7"/>
      <c r="AA21" s="7"/>
      <c r="AB21" s="7"/>
      <c r="AE21" s="7"/>
      <c r="AF21" s="7"/>
      <c r="AG21" s="7"/>
      <c r="AH21" s="7"/>
      <c r="AI21" s="7"/>
      <c r="AJ21" s="7"/>
      <c r="AK21" s="7"/>
    </row>
    <row r="22" spans="1:37" ht="37.5" customHeight="1">
      <c r="A22" s="7"/>
      <c r="B22" s="54" t="b">
        <v>0</v>
      </c>
      <c r="C22" s="170" t="s">
        <v>47</v>
      </c>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7"/>
      <c r="AE22" s="7"/>
      <c r="AF22" s="7"/>
      <c r="AG22" s="7"/>
      <c r="AH22" s="7"/>
      <c r="AI22" s="7"/>
      <c r="AJ22" s="7"/>
      <c r="AK22" s="7"/>
    </row>
    <row r="23" spans="1:37" ht="11.25" customHeight="1">
      <c r="A23" s="7"/>
      <c r="B23" s="6"/>
      <c r="C23" s="4"/>
      <c r="D23" s="4"/>
      <c r="E23" s="4"/>
      <c r="F23" s="4"/>
      <c r="G23" s="4"/>
      <c r="H23" s="4"/>
      <c r="I23" s="4"/>
      <c r="J23" s="4"/>
      <c r="K23" s="4"/>
      <c r="L23" s="4"/>
      <c r="M23" s="4"/>
      <c r="P23" s="6"/>
      <c r="U23" s="7"/>
      <c r="V23" s="7"/>
      <c r="W23" s="7"/>
      <c r="X23" s="7"/>
      <c r="Y23" s="7"/>
      <c r="Z23" s="7"/>
      <c r="AA23" s="7"/>
      <c r="AB23" s="7"/>
      <c r="AE23" s="7"/>
      <c r="AF23" s="7"/>
      <c r="AG23" s="7"/>
      <c r="AH23" s="7"/>
      <c r="AI23" s="7"/>
      <c r="AJ23" s="7"/>
      <c r="AK23" s="7"/>
    </row>
    <row r="24" spans="1:37" ht="37.5" customHeight="1">
      <c r="A24" s="7"/>
      <c r="B24" s="54" t="b">
        <v>0</v>
      </c>
      <c r="C24" s="170" t="s">
        <v>48</v>
      </c>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7"/>
      <c r="AE24" s="7"/>
      <c r="AF24" s="7"/>
      <c r="AG24" s="7"/>
      <c r="AH24" s="7"/>
      <c r="AI24" s="7"/>
      <c r="AJ24" s="7"/>
      <c r="AK24" s="7"/>
    </row>
    <row r="25" spans="1:37" ht="30" customHeight="1">
      <c r="A25" s="7"/>
      <c r="B25" s="6"/>
      <c r="C25" s="210"/>
      <c r="D25" s="211"/>
      <c r="E25" s="211"/>
      <c r="F25" s="211"/>
      <c r="G25" s="211"/>
      <c r="H25" s="211"/>
      <c r="I25" s="211"/>
      <c r="J25" s="211"/>
      <c r="K25" s="211"/>
      <c r="L25" s="211"/>
      <c r="M25" s="211"/>
      <c r="N25" s="211"/>
      <c r="O25" s="211"/>
      <c r="P25" s="211"/>
      <c r="Q25" s="211"/>
      <c r="R25" s="211"/>
      <c r="S25" s="211"/>
      <c r="T25" s="211"/>
      <c r="U25" s="211"/>
      <c r="V25" s="211"/>
      <c r="W25" s="211"/>
      <c r="X25" s="211"/>
      <c r="Y25" s="211"/>
      <c r="Z25" s="211"/>
      <c r="AA25" s="212"/>
      <c r="AB25" s="7"/>
      <c r="AE25" s="7"/>
      <c r="AF25" s="7"/>
      <c r="AG25" s="7"/>
      <c r="AH25" s="7"/>
      <c r="AI25" s="7"/>
      <c r="AJ25" s="7"/>
      <c r="AK25" s="7"/>
    </row>
    <row r="26" spans="1:37" ht="11.25" customHeight="1">
      <c r="A26" s="7"/>
      <c r="B26" s="6"/>
      <c r="C26" s="7"/>
      <c r="D26" s="4"/>
      <c r="E26" s="4"/>
      <c r="F26" s="4"/>
      <c r="G26" s="4"/>
      <c r="H26" s="4"/>
      <c r="I26" s="4"/>
      <c r="J26" s="4"/>
      <c r="K26" s="4"/>
      <c r="L26" s="4"/>
      <c r="M26" s="4"/>
      <c r="N26" s="4"/>
      <c r="O26" s="4"/>
      <c r="P26" s="4"/>
      <c r="Q26" s="4"/>
      <c r="R26" s="4"/>
      <c r="S26" s="4"/>
      <c r="T26" s="4"/>
      <c r="U26" s="4"/>
      <c r="V26" s="4"/>
      <c r="W26" s="4"/>
      <c r="X26" s="4"/>
      <c r="Y26" s="4"/>
      <c r="Z26" s="4"/>
      <c r="AA26" s="4"/>
      <c r="AB26" s="7"/>
      <c r="AE26" s="7"/>
      <c r="AF26" s="7"/>
      <c r="AG26" s="7"/>
      <c r="AH26" s="7"/>
      <c r="AI26" s="7"/>
      <c r="AJ26" s="7"/>
      <c r="AK26" s="7"/>
    </row>
    <row r="27" spans="1:37" ht="37.5" customHeight="1">
      <c r="A27" s="7"/>
      <c r="B27" s="54" t="b">
        <v>0</v>
      </c>
      <c r="C27" s="170" t="s">
        <v>49</v>
      </c>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c r="AB27" s="7"/>
      <c r="AE27" s="7"/>
      <c r="AF27" s="7"/>
      <c r="AG27" s="7"/>
      <c r="AH27" s="7"/>
      <c r="AI27" s="7"/>
      <c r="AJ27" s="7"/>
      <c r="AK27" s="7"/>
    </row>
    <row r="28" spans="1:37" ht="27.75" customHeight="1">
      <c r="A28" s="15"/>
      <c r="B28" s="15"/>
      <c r="C28" s="210"/>
      <c r="D28" s="211"/>
      <c r="E28" s="211"/>
      <c r="F28" s="211"/>
      <c r="G28" s="211"/>
      <c r="H28" s="211"/>
      <c r="I28" s="211"/>
      <c r="J28" s="211"/>
      <c r="K28" s="211"/>
      <c r="L28" s="211"/>
      <c r="M28" s="211"/>
      <c r="N28" s="211"/>
      <c r="O28" s="211"/>
      <c r="P28" s="211"/>
      <c r="Q28" s="211"/>
      <c r="R28" s="211"/>
      <c r="S28" s="211"/>
      <c r="T28" s="211"/>
      <c r="U28" s="211"/>
      <c r="V28" s="211"/>
      <c r="W28" s="211"/>
      <c r="X28" s="211"/>
      <c r="Y28" s="211"/>
      <c r="Z28" s="211"/>
      <c r="AA28" s="212"/>
    </row>
    <row r="29" spans="1:37" ht="11.25" customHeight="1">
      <c r="A29" s="7"/>
      <c r="B29" s="6"/>
      <c r="C29" s="7"/>
      <c r="D29" s="4"/>
      <c r="E29" s="4"/>
      <c r="F29" s="4"/>
      <c r="G29" s="4"/>
      <c r="H29" s="4"/>
      <c r="I29" s="4"/>
      <c r="J29" s="4"/>
      <c r="K29" s="4"/>
      <c r="L29" s="4"/>
      <c r="M29" s="4"/>
      <c r="N29" s="4"/>
      <c r="O29" s="4"/>
      <c r="P29" s="4"/>
      <c r="Q29" s="4"/>
      <c r="R29" s="4"/>
      <c r="S29" s="4"/>
      <c r="T29" s="4"/>
      <c r="U29" s="4"/>
      <c r="V29" s="4"/>
      <c r="W29" s="4"/>
      <c r="X29" s="4"/>
      <c r="Y29" s="4"/>
      <c r="Z29" s="4"/>
      <c r="AA29" s="4"/>
      <c r="AB29" s="7"/>
      <c r="AE29" s="7"/>
      <c r="AF29" s="7"/>
      <c r="AG29" s="7"/>
      <c r="AH29" s="7"/>
      <c r="AI29" s="7"/>
      <c r="AJ29" s="7"/>
      <c r="AK29" s="7"/>
    </row>
    <row r="30" spans="1:37" ht="45" customHeight="1">
      <c r="A30" s="7"/>
      <c r="B30" s="54" t="b">
        <v>0</v>
      </c>
      <c r="C30" s="170" t="s">
        <v>53</v>
      </c>
      <c r="D30" s="170"/>
      <c r="E30" s="170"/>
      <c r="F30" s="170"/>
      <c r="G30" s="170"/>
      <c r="H30" s="170"/>
      <c r="I30" s="170"/>
      <c r="J30" s="170"/>
      <c r="K30" s="170"/>
      <c r="L30" s="170"/>
      <c r="M30" s="170"/>
      <c r="N30" s="170"/>
      <c r="O30" s="170"/>
      <c r="P30" s="170"/>
      <c r="Q30" s="170"/>
      <c r="R30" s="170"/>
      <c r="S30" s="170"/>
      <c r="T30" s="170"/>
      <c r="U30" s="170"/>
      <c r="V30" s="170"/>
      <c r="W30" s="170"/>
      <c r="X30" s="170"/>
      <c r="Y30" s="170"/>
      <c r="Z30" s="170"/>
      <c r="AA30" s="170"/>
      <c r="AB30" s="7"/>
    </row>
    <row r="31" spans="1:37" ht="30" customHeight="1">
      <c r="A31" s="5"/>
      <c r="B31" s="5"/>
      <c r="C31" s="210"/>
      <c r="D31" s="211"/>
      <c r="E31" s="211"/>
      <c r="F31" s="211"/>
      <c r="G31" s="211"/>
      <c r="H31" s="211"/>
      <c r="I31" s="211"/>
      <c r="J31" s="211"/>
      <c r="K31" s="211"/>
      <c r="L31" s="211"/>
      <c r="M31" s="211"/>
      <c r="N31" s="211"/>
      <c r="O31" s="211"/>
      <c r="P31" s="211"/>
      <c r="Q31" s="211"/>
      <c r="R31" s="211"/>
      <c r="S31" s="211"/>
      <c r="T31" s="211"/>
      <c r="U31" s="211"/>
      <c r="V31" s="211"/>
      <c r="W31" s="211"/>
      <c r="X31" s="211"/>
      <c r="Y31" s="211"/>
      <c r="Z31" s="211"/>
      <c r="AA31" s="212"/>
      <c r="AB31" s="5"/>
    </row>
    <row r="32" spans="1:37" ht="24" customHeight="1">
      <c r="A32" s="15"/>
      <c r="B32" s="15"/>
      <c r="C32" s="6"/>
      <c r="D32" s="6"/>
      <c r="E32" s="6"/>
      <c r="F32" s="6"/>
      <c r="G32" s="6"/>
      <c r="H32" s="6"/>
      <c r="I32" s="6"/>
      <c r="J32" s="6"/>
      <c r="K32" s="6"/>
      <c r="L32" s="6"/>
      <c r="M32" s="6"/>
      <c r="N32" s="6"/>
      <c r="O32" s="6"/>
      <c r="P32" s="6"/>
      <c r="Q32" s="6"/>
      <c r="R32" s="6"/>
      <c r="S32" s="6"/>
      <c r="T32" s="6"/>
      <c r="U32" s="6"/>
      <c r="V32" s="6"/>
      <c r="W32" s="6"/>
      <c r="X32" s="6"/>
      <c r="Y32" s="6"/>
      <c r="Z32" s="6"/>
      <c r="AA32" s="6"/>
    </row>
    <row r="33" spans="1:28" ht="21" customHeight="1">
      <c r="A33" s="95" t="s">
        <v>50</v>
      </c>
      <c r="B33" s="95"/>
      <c r="C33" s="95"/>
      <c r="D33" s="95"/>
      <c r="E33" s="95"/>
      <c r="F33" s="95"/>
      <c r="G33" s="95"/>
      <c r="H33" s="213"/>
      <c r="I33" s="213"/>
      <c r="J33" s="213"/>
      <c r="K33" s="213"/>
      <c r="L33" s="213"/>
      <c r="M33" s="213"/>
      <c r="N33" s="213"/>
      <c r="O33" s="213"/>
      <c r="P33" s="213"/>
      <c r="Q33" s="213"/>
      <c r="R33" s="213"/>
      <c r="S33" s="213"/>
      <c r="T33" s="213"/>
      <c r="U33" s="213"/>
      <c r="V33" s="213"/>
    </row>
    <row r="34" spans="1:28" ht="30" customHeight="1">
      <c r="A34" s="86" t="s">
        <v>51</v>
      </c>
      <c r="B34" s="87"/>
      <c r="C34" s="87"/>
      <c r="D34" s="87"/>
      <c r="E34" s="87"/>
      <c r="F34" s="87"/>
      <c r="G34" s="87"/>
      <c r="H34" s="80"/>
      <c r="I34" s="80"/>
      <c r="J34" s="80"/>
      <c r="K34" s="80"/>
      <c r="L34" s="80"/>
      <c r="M34" s="80"/>
      <c r="N34" s="80"/>
      <c r="O34" s="90" t="s">
        <v>52</v>
      </c>
      <c r="P34" s="90"/>
      <c r="Q34" s="90"/>
      <c r="R34" s="90"/>
      <c r="S34" s="90"/>
      <c r="T34" s="90"/>
      <c r="U34" s="90"/>
      <c r="V34" s="80"/>
      <c r="W34" s="80"/>
      <c r="X34" s="80"/>
      <c r="Y34" s="80"/>
      <c r="Z34" s="80"/>
      <c r="AA34" s="80"/>
      <c r="AB34" s="80"/>
    </row>
    <row r="35" spans="1:28" ht="30" customHeight="1">
      <c r="A35" s="81" t="s">
        <v>4</v>
      </c>
      <c r="B35" s="82"/>
      <c r="C35" s="82"/>
      <c r="D35" s="82"/>
      <c r="E35" s="82"/>
      <c r="F35" s="82"/>
      <c r="G35" s="82"/>
      <c r="H35" s="80"/>
      <c r="I35" s="80"/>
      <c r="J35" s="80"/>
      <c r="K35" s="80"/>
      <c r="L35" s="80"/>
      <c r="M35" s="80"/>
      <c r="N35" s="80"/>
      <c r="O35" s="91" t="s">
        <v>5</v>
      </c>
      <c r="P35" s="91"/>
      <c r="Q35" s="91"/>
      <c r="R35" s="91"/>
      <c r="S35" s="91"/>
      <c r="T35" s="91"/>
      <c r="U35" s="91"/>
      <c r="V35" s="99"/>
      <c r="W35" s="99"/>
      <c r="X35" s="99"/>
      <c r="Y35" s="99"/>
      <c r="Z35" s="99"/>
      <c r="AA35" s="99"/>
      <c r="AB35" s="99"/>
    </row>
    <row r="36" spans="1:28" ht="30" customHeight="1">
      <c r="A36" s="81" t="s">
        <v>18</v>
      </c>
      <c r="B36" s="82"/>
      <c r="C36" s="82"/>
      <c r="D36" s="82"/>
      <c r="E36" s="82"/>
      <c r="F36" s="82"/>
      <c r="G36" s="82"/>
      <c r="H36" s="99"/>
      <c r="I36" s="99"/>
      <c r="J36" s="99"/>
      <c r="K36" s="99"/>
      <c r="L36" s="99"/>
      <c r="M36" s="99"/>
      <c r="N36" s="99"/>
      <c r="O36" s="99"/>
      <c r="P36" s="99"/>
      <c r="Q36" s="99"/>
      <c r="R36" s="99"/>
      <c r="S36" s="99"/>
      <c r="T36" s="99"/>
      <c r="U36" s="99"/>
      <c r="V36" s="99"/>
      <c r="W36" s="99"/>
      <c r="X36" s="99"/>
      <c r="Y36" s="99"/>
      <c r="Z36" s="99"/>
      <c r="AA36" s="99"/>
      <c r="AB36" s="99"/>
    </row>
  </sheetData>
  <sheetProtection algorithmName="SHA-512" hashValue="axygkQQaqfLIMAR5ah4lqil17SOA1LjRmF9UschQ1TTlABXBotnTR9ks4H73B8acAe11mIwFO6cI+oMJmEjQoQ==" saltValue="aMXJIQhdTLW4G3hs1Qu6Tg==" spinCount="100000" sheet="1" objects="1" scenarios="1"/>
  <mergeCells count="30">
    <mergeCell ref="A36:G36"/>
    <mergeCell ref="H36:AB36"/>
    <mergeCell ref="A2:AB2"/>
    <mergeCell ref="C30:AA30"/>
    <mergeCell ref="C31:AA31"/>
    <mergeCell ref="C18:AB18"/>
    <mergeCell ref="H34:N34"/>
    <mergeCell ref="O34:U34"/>
    <mergeCell ref="V34:AB34"/>
    <mergeCell ref="A35:G35"/>
    <mergeCell ref="H35:N35"/>
    <mergeCell ref="O35:U35"/>
    <mergeCell ref="V35:AB35"/>
    <mergeCell ref="A6:AB6"/>
    <mergeCell ref="C27:AA27"/>
    <mergeCell ref="C25:AA25"/>
    <mergeCell ref="A34:G34"/>
    <mergeCell ref="C28:AA28"/>
    <mergeCell ref="A33:V33"/>
    <mergeCell ref="Y1:AB1"/>
    <mergeCell ref="C24:AA24"/>
    <mergeCell ref="C20:AA20"/>
    <mergeCell ref="C22:AA22"/>
    <mergeCell ref="C16:AB16"/>
    <mergeCell ref="F14:AA14"/>
    <mergeCell ref="A4:AB4"/>
    <mergeCell ref="C8:M8"/>
    <mergeCell ref="C10:M10"/>
    <mergeCell ref="C12:M12"/>
    <mergeCell ref="C14:E14"/>
  </mergeCells>
  <phoneticPr fontId="1"/>
  <conditionalFormatting sqref="B8 P8 B10 P10 B12 P12 B14 B16 B18 B20 B22 B24 B27 B30">
    <cfRule type="cellIs" dxfId="8" priority="3" operator="equal">
      <formula>FALSE</formula>
    </cfRule>
  </conditionalFormatting>
  <conditionalFormatting sqref="F14:AA14 C25:AA25 C28:AA28 C31:AA31">
    <cfRule type="cellIs" dxfId="7" priority="1" operator="equal">
      <formula>""</formula>
    </cfRule>
  </conditionalFormatting>
  <conditionalFormatting sqref="H34:N35 V34:AB35 H36:AB36">
    <cfRule type="cellIs" dxfId="6" priority="2" operator="equal">
      <formula>""</formula>
    </cfRule>
  </conditionalFormatting>
  <pageMargins left="0.70866141732283472" right="0.70866141732283472" top="0.39370078740157483" bottom="0.35433070866141736" header="0.31496062992125984" footer="0.19685039370078741"/>
  <pageSetup paperSize="9" scale="84" fitToHeight="0" orientation="portrait" r:id="rId1"/>
  <headerFooter scaleWithDoc="0"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21705-A2BF-4C6B-A35B-263474E4BC36}">
  <sheetPr codeName="Sheet8">
    <tabColor rgb="FFCCECFF"/>
    <pageSetUpPr fitToPage="1"/>
  </sheetPr>
  <dimension ref="A1:AH18"/>
  <sheetViews>
    <sheetView view="pageBreakPreview" zoomScale="90" zoomScaleNormal="100" zoomScaleSheetLayoutView="90" workbookViewId="0">
      <selection activeCell="W1" sqref="W1:Z1"/>
    </sheetView>
  </sheetViews>
  <sheetFormatPr defaultRowHeight="21.75" customHeight="1"/>
  <cols>
    <col min="1" max="1" width="3.75" style="1" customWidth="1"/>
    <col min="2" max="2" width="3.625" style="1" customWidth="1"/>
    <col min="3" max="3" width="7" style="1" customWidth="1"/>
    <col min="4" max="13" width="3.25" style="1" customWidth="1"/>
    <col min="14" max="24" width="4.375" style="1" customWidth="1"/>
    <col min="25" max="26" width="4.125" style="1" customWidth="1"/>
    <col min="27" max="27" width="53.875" style="1" customWidth="1"/>
    <col min="28" max="16384" width="9" style="1"/>
  </cols>
  <sheetData>
    <row r="1" spans="1:34" ht="21.75" customHeight="1">
      <c r="W1" s="229" t="s">
        <v>169</v>
      </c>
      <c r="X1" s="230"/>
      <c r="Y1" s="230"/>
      <c r="Z1" s="231"/>
    </row>
    <row r="2" spans="1:34" s="4" customFormat="1" ht="21.75" customHeight="1">
      <c r="A2" s="217" t="s">
        <v>235</v>
      </c>
      <c r="B2" s="217"/>
      <c r="C2" s="217"/>
      <c r="D2" s="217"/>
      <c r="E2" s="217"/>
      <c r="F2" s="217"/>
      <c r="G2" s="217"/>
      <c r="H2" s="217"/>
      <c r="I2" s="217"/>
      <c r="J2" s="217"/>
      <c r="K2" s="217"/>
      <c r="L2" s="217"/>
      <c r="M2" s="217"/>
      <c r="N2" s="217"/>
      <c r="O2" s="217"/>
      <c r="P2" s="217"/>
      <c r="Q2" s="217"/>
      <c r="R2" s="217"/>
      <c r="S2" s="217"/>
      <c r="T2" s="217"/>
      <c r="U2" s="217"/>
      <c r="V2" s="217"/>
      <c r="W2" s="217"/>
      <c r="X2" s="217"/>
      <c r="Y2" s="217"/>
      <c r="Z2" s="217"/>
    </row>
    <row r="3" spans="1:34" s="4" customFormat="1" ht="8.25" hidden="1" customHeight="1">
      <c r="A3" s="27"/>
      <c r="B3" s="27"/>
      <c r="C3" s="27"/>
      <c r="D3" s="27"/>
      <c r="E3" s="27"/>
      <c r="F3" s="27"/>
      <c r="G3" s="27"/>
      <c r="H3" s="27"/>
      <c r="I3" s="27"/>
      <c r="J3" s="27"/>
      <c r="K3" s="27"/>
      <c r="L3" s="27"/>
      <c r="M3" s="27"/>
      <c r="N3" s="27"/>
      <c r="O3" s="27"/>
      <c r="P3" s="27"/>
      <c r="Q3" s="27"/>
      <c r="R3" s="27"/>
      <c r="S3" s="27"/>
      <c r="T3" s="27"/>
      <c r="U3" s="27"/>
      <c r="V3" s="27"/>
      <c r="W3" s="27"/>
      <c r="X3" s="27"/>
      <c r="Y3" s="27"/>
      <c r="Z3" s="27"/>
    </row>
    <row r="4" spans="1:34" ht="37.5" customHeight="1">
      <c r="A4" s="170" t="s">
        <v>274</v>
      </c>
      <c r="B4" s="170"/>
      <c r="C4" s="170"/>
      <c r="D4" s="170"/>
      <c r="E4" s="170"/>
      <c r="F4" s="170"/>
      <c r="G4" s="170"/>
      <c r="H4" s="170"/>
      <c r="I4" s="170"/>
      <c r="J4" s="170"/>
      <c r="K4" s="170"/>
      <c r="L4" s="170"/>
      <c r="M4" s="170"/>
      <c r="N4" s="170"/>
      <c r="O4" s="170"/>
      <c r="P4" s="170"/>
      <c r="Q4" s="170"/>
      <c r="R4" s="170"/>
      <c r="S4" s="170"/>
      <c r="T4" s="170"/>
      <c r="U4" s="170"/>
      <c r="V4" s="170"/>
      <c r="W4" s="170"/>
      <c r="X4" s="170"/>
      <c r="Y4" s="170"/>
      <c r="Z4" s="170"/>
    </row>
    <row r="5" spans="1:34" ht="9" customHeight="1">
      <c r="A5" s="7"/>
      <c r="B5" s="7"/>
      <c r="C5" s="7"/>
      <c r="D5" s="7"/>
      <c r="E5" s="7"/>
      <c r="F5" s="7"/>
      <c r="G5" s="7"/>
      <c r="H5" s="7"/>
      <c r="I5" s="7"/>
      <c r="J5" s="7"/>
      <c r="K5" s="7"/>
      <c r="L5" s="7"/>
      <c r="M5" s="7"/>
      <c r="N5" s="7"/>
      <c r="O5" s="7"/>
      <c r="P5" s="7"/>
      <c r="Q5" s="7"/>
      <c r="R5" s="7"/>
      <c r="S5" s="7"/>
      <c r="T5" s="7"/>
      <c r="U5" s="7"/>
      <c r="V5" s="7"/>
      <c r="W5" s="7"/>
      <c r="X5" s="7"/>
      <c r="Y5" s="7"/>
      <c r="Z5" s="7"/>
    </row>
    <row r="6" spans="1:34" s="39" customFormat="1" ht="24.75" customHeight="1">
      <c r="A6" s="70"/>
      <c r="B6" s="61"/>
      <c r="C6" s="71" t="s">
        <v>157</v>
      </c>
      <c r="D6" s="253" t="s">
        <v>163</v>
      </c>
      <c r="E6" s="254"/>
      <c r="F6" s="254"/>
      <c r="G6" s="254"/>
      <c r="H6" s="254"/>
      <c r="I6" s="254"/>
      <c r="J6" s="254"/>
      <c r="K6" s="254"/>
      <c r="L6" s="254"/>
      <c r="M6" s="255"/>
      <c r="N6" s="256" t="s">
        <v>164</v>
      </c>
      <c r="O6" s="256"/>
      <c r="P6" s="256"/>
      <c r="Q6" s="256"/>
      <c r="R6" s="256"/>
      <c r="S6" s="256"/>
      <c r="T6" s="256"/>
      <c r="U6" s="256"/>
      <c r="V6" s="256"/>
      <c r="W6" s="256"/>
      <c r="X6" s="256"/>
      <c r="Y6" s="256"/>
      <c r="Z6" s="257"/>
    </row>
    <row r="7" spans="1:34" ht="68.25" customHeight="1">
      <c r="A7" s="57" t="b">
        <v>0</v>
      </c>
      <c r="B7" s="62" t="s">
        <v>143</v>
      </c>
      <c r="C7" s="69" t="s">
        <v>153</v>
      </c>
      <c r="D7" s="237" t="s">
        <v>158</v>
      </c>
      <c r="E7" s="237"/>
      <c r="F7" s="237"/>
      <c r="G7" s="237"/>
      <c r="H7" s="237"/>
      <c r="I7" s="237"/>
      <c r="J7" s="237"/>
      <c r="K7" s="237"/>
      <c r="L7" s="237"/>
      <c r="M7" s="238"/>
      <c r="N7" s="232" t="s">
        <v>171</v>
      </c>
      <c r="O7" s="232"/>
      <c r="P7" s="232"/>
      <c r="Q7" s="232"/>
      <c r="R7" s="232"/>
      <c r="S7" s="232"/>
      <c r="T7" s="232"/>
      <c r="U7" s="232"/>
      <c r="V7" s="232"/>
      <c r="W7" s="232"/>
      <c r="X7" s="232"/>
      <c r="Y7" s="232"/>
      <c r="Z7" s="233"/>
    </row>
    <row r="8" spans="1:34" s="39" customFormat="1" ht="65.25" customHeight="1">
      <c r="A8" s="58" t="b">
        <v>0</v>
      </c>
      <c r="B8" s="63" t="s">
        <v>144</v>
      </c>
      <c r="C8" s="68" t="s">
        <v>154</v>
      </c>
      <c r="D8" s="239" t="s">
        <v>159</v>
      </c>
      <c r="E8" s="239"/>
      <c r="F8" s="239"/>
      <c r="G8" s="239"/>
      <c r="H8" s="239"/>
      <c r="I8" s="239"/>
      <c r="J8" s="239"/>
      <c r="K8" s="239"/>
      <c r="L8" s="239"/>
      <c r="M8" s="240"/>
      <c r="N8" s="270"/>
      <c r="O8" s="270"/>
      <c r="P8" s="270"/>
      <c r="Q8" s="270"/>
      <c r="R8" s="270"/>
      <c r="S8" s="270"/>
      <c r="T8" s="270"/>
      <c r="U8" s="270"/>
      <c r="V8" s="270"/>
      <c r="W8" s="270"/>
      <c r="X8" s="270"/>
      <c r="Y8" s="270"/>
      <c r="Z8" s="271"/>
      <c r="AB8" s="38"/>
      <c r="AC8" s="38"/>
      <c r="AD8" s="38"/>
      <c r="AE8" s="38"/>
      <c r="AF8" s="38"/>
      <c r="AG8" s="38"/>
      <c r="AH8" s="38"/>
    </row>
    <row r="9" spans="1:34" ht="80.25" customHeight="1">
      <c r="A9" s="59" t="b">
        <v>0</v>
      </c>
      <c r="B9" s="64" t="s">
        <v>145</v>
      </c>
      <c r="C9" s="66" t="s">
        <v>154</v>
      </c>
      <c r="D9" s="241" t="s">
        <v>160</v>
      </c>
      <c r="E9" s="241"/>
      <c r="F9" s="241"/>
      <c r="G9" s="241"/>
      <c r="H9" s="241"/>
      <c r="I9" s="241"/>
      <c r="J9" s="241"/>
      <c r="K9" s="241"/>
      <c r="L9" s="241"/>
      <c r="M9" s="242"/>
      <c r="N9" s="221" t="s">
        <v>275</v>
      </c>
      <c r="O9" s="221"/>
      <c r="P9" s="221"/>
      <c r="Q9" s="221"/>
      <c r="R9" s="221"/>
      <c r="S9" s="221"/>
      <c r="T9" s="221"/>
      <c r="U9" s="221"/>
      <c r="V9" s="221"/>
      <c r="W9" s="221"/>
      <c r="X9" s="221"/>
      <c r="Y9" s="221"/>
      <c r="Z9" s="222"/>
      <c r="AB9" s="7"/>
      <c r="AC9" s="7"/>
      <c r="AD9" s="7"/>
      <c r="AE9" s="7"/>
      <c r="AF9" s="7"/>
      <c r="AG9" s="7"/>
      <c r="AH9" s="7"/>
    </row>
    <row r="10" spans="1:34" s="39" customFormat="1" ht="66.75" customHeight="1">
      <c r="A10" s="58" t="b">
        <v>0</v>
      </c>
      <c r="B10" s="63" t="s">
        <v>146</v>
      </c>
      <c r="C10" s="68" t="s">
        <v>154</v>
      </c>
      <c r="D10" s="239" t="s">
        <v>254</v>
      </c>
      <c r="E10" s="239"/>
      <c r="F10" s="239"/>
      <c r="G10" s="239"/>
      <c r="H10" s="239"/>
      <c r="I10" s="239"/>
      <c r="J10" s="239"/>
      <c r="K10" s="239"/>
      <c r="L10" s="239"/>
      <c r="M10" s="240"/>
      <c r="N10" s="262" t="s">
        <v>175</v>
      </c>
      <c r="O10" s="262"/>
      <c r="P10" s="262"/>
      <c r="Q10" s="262"/>
      <c r="R10" s="262"/>
      <c r="S10" s="262"/>
      <c r="T10" s="262"/>
      <c r="U10" s="262"/>
      <c r="V10" s="262"/>
      <c r="W10" s="262"/>
      <c r="X10" s="262"/>
      <c r="Y10" s="262"/>
      <c r="Z10" s="263"/>
    </row>
    <row r="11" spans="1:34" ht="97.5" customHeight="1">
      <c r="A11" s="243" t="b">
        <v>0</v>
      </c>
      <c r="B11" s="245" t="s">
        <v>147</v>
      </c>
      <c r="C11" s="247" t="s">
        <v>154</v>
      </c>
      <c r="D11" s="241" t="s">
        <v>161</v>
      </c>
      <c r="E11" s="241"/>
      <c r="F11" s="241"/>
      <c r="G11" s="241"/>
      <c r="H11" s="241"/>
      <c r="I11" s="241"/>
      <c r="J11" s="241"/>
      <c r="K11" s="241"/>
      <c r="L11" s="241"/>
      <c r="M11" s="242"/>
      <c r="N11" s="272" t="s">
        <v>256</v>
      </c>
      <c r="O11" s="272"/>
      <c r="P11" s="272"/>
      <c r="Q11" s="272"/>
      <c r="R11" s="272"/>
      <c r="S11" s="272"/>
      <c r="T11" s="272"/>
      <c r="U11" s="272"/>
      <c r="V11" s="272"/>
      <c r="W11" s="272"/>
      <c r="X11" s="272"/>
      <c r="Y11" s="272"/>
      <c r="Z11" s="273"/>
    </row>
    <row r="12" spans="1:34" s="43" customFormat="1" ht="30" customHeight="1">
      <c r="A12" s="244"/>
      <c r="B12" s="246"/>
      <c r="C12" s="248"/>
      <c r="D12" s="249"/>
      <c r="E12" s="249"/>
      <c r="F12" s="249"/>
      <c r="G12" s="249"/>
      <c r="H12" s="249"/>
      <c r="I12" s="249"/>
      <c r="J12" s="249"/>
      <c r="K12" s="249"/>
      <c r="L12" s="249"/>
      <c r="M12" s="250"/>
      <c r="N12" s="234" t="s">
        <v>172</v>
      </c>
      <c r="O12" s="235"/>
      <c r="P12" s="235"/>
      <c r="Q12" s="235"/>
      <c r="R12" s="235"/>
      <c r="S12" s="235"/>
      <c r="T12" s="235"/>
      <c r="U12" s="235"/>
      <c r="V12" s="235"/>
      <c r="W12" s="235"/>
      <c r="X12" s="235"/>
      <c r="Y12" s="235"/>
      <c r="Z12" s="236"/>
    </row>
    <row r="13" spans="1:34" s="39" customFormat="1" ht="93.75" customHeight="1">
      <c r="A13" s="223" t="b">
        <v>0</v>
      </c>
      <c r="B13" s="225" t="s">
        <v>148</v>
      </c>
      <c r="C13" s="227" t="s">
        <v>155</v>
      </c>
      <c r="D13" s="264" t="s">
        <v>276</v>
      </c>
      <c r="E13" s="264"/>
      <c r="F13" s="264"/>
      <c r="G13" s="264"/>
      <c r="H13" s="264"/>
      <c r="I13" s="264"/>
      <c r="J13" s="264"/>
      <c r="K13" s="264"/>
      <c r="L13" s="264"/>
      <c r="M13" s="265"/>
      <c r="N13" s="219" t="s">
        <v>255</v>
      </c>
      <c r="O13" s="219"/>
      <c r="P13" s="219"/>
      <c r="Q13" s="219"/>
      <c r="R13" s="219"/>
      <c r="S13" s="219"/>
      <c r="T13" s="219"/>
      <c r="U13" s="219"/>
      <c r="V13" s="219"/>
      <c r="W13" s="219"/>
      <c r="X13" s="219"/>
      <c r="Y13" s="219"/>
      <c r="Z13" s="220"/>
    </row>
    <row r="14" spans="1:34" s="39" customFormat="1" ht="26.25" customHeight="1">
      <c r="A14" s="224"/>
      <c r="B14" s="226"/>
      <c r="C14" s="228"/>
      <c r="D14" s="274"/>
      <c r="E14" s="274"/>
      <c r="F14" s="274"/>
      <c r="G14" s="274"/>
      <c r="H14" s="274"/>
      <c r="I14" s="274"/>
      <c r="J14" s="274"/>
      <c r="K14" s="274"/>
      <c r="L14" s="274"/>
      <c r="M14" s="275"/>
      <c r="N14" s="258" t="s">
        <v>173</v>
      </c>
      <c r="O14" s="259"/>
      <c r="P14" s="259"/>
      <c r="Q14" s="259"/>
      <c r="R14" s="259"/>
      <c r="S14" s="259"/>
      <c r="T14" s="259"/>
      <c r="U14" s="259"/>
      <c r="V14" s="259"/>
      <c r="W14" s="259"/>
      <c r="X14" s="259"/>
      <c r="Y14" s="259"/>
      <c r="Z14" s="260"/>
    </row>
    <row r="15" spans="1:34" ht="94.5" customHeight="1">
      <c r="A15" s="59" t="b">
        <v>0</v>
      </c>
      <c r="B15" s="64" t="s">
        <v>149</v>
      </c>
      <c r="C15" s="66" t="s">
        <v>154</v>
      </c>
      <c r="D15" s="241" t="s">
        <v>162</v>
      </c>
      <c r="E15" s="241"/>
      <c r="F15" s="241"/>
      <c r="G15" s="241"/>
      <c r="H15" s="241"/>
      <c r="I15" s="241"/>
      <c r="J15" s="241"/>
      <c r="K15" s="241"/>
      <c r="L15" s="241"/>
      <c r="M15" s="242"/>
      <c r="N15" s="221" t="s">
        <v>257</v>
      </c>
      <c r="O15" s="221"/>
      <c r="P15" s="221"/>
      <c r="Q15" s="221"/>
      <c r="R15" s="221"/>
      <c r="S15" s="221"/>
      <c r="T15" s="221"/>
      <c r="U15" s="221"/>
      <c r="V15" s="221"/>
      <c r="W15" s="221"/>
      <c r="X15" s="221"/>
      <c r="Y15" s="221"/>
      <c r="Z15" s="222"/>
    </row>
    <row r="16" spans="1:34" s="39" customFormat="1" ht="85.5" customHeight="1">
      <c r="A16" s="60" t="b">
        <v>0</v>
      </c>
      <c r="B16" s="65" t="s">
        <v>150</v>
      </c>
      <c r="C16" s="67" t="s">
        <v>154</v>
      </c>
      <c r="D16" s="264" t="s">
        <v>277</v>
      </c>
      <c r="E16" s="264"/>
      <c r="F16" s="264"/>
      <c r="G16" s="264"/>
      <c r="H16" s="264"/>
      <c r="I16" s="264"/>
      <c r="J16" s="264"/>
      <c r="K16" s="264"/>
      <c r="L16" s="264"/>
      <c r="M16" s="265"/>
      <c r="N16" s="261" t="s">
        <v>174</v>
      </c>
      <c r="O16" s="262"/>
      <c r="P16" s="262"/>
      <c r="Q16" s="262"/>
      <c r="R16" s="262"/>
      <c r="S16" s="262"/>
      <c r="T16" s="262"/>
      <c r="U16" s="262"/>
      <c r="V16" s="262"/>
      <c r="W16" s="262"/>
      <c r="X16" s="262"/>
      <c r="Y16" s="262"/>
      <c r="Z16" s="263"/>
    </row>
    <row r="17" spans="1:34" s="39" customFormat="1" ht="78" customHeight="1">
      <c r="A17" s="60" t="b">
        <v>0</v>
      </c>
      <c r="B17" s="64" t="s">
        <v>151</v>
      </c>
      <c r="C17" s="69" t="s">
        <v>154</v>
      </c>
      <c r="D17" s="241" t="s">
        <v>278</v>
      </c>
      <c r="E17" s="241"/>
      <c r="F17" s="241"/>
      <c r="G17" s="241"/>
      <c r="H17" s="241"/>
      <c r="I17" s="241"/>
      <c r="J17" s="241"/>
      <c r="K17" s="241"/>
      <c r="L17" s="241"/>
      <c r="M17" s="242"/>
      <c r="N17" s="267" t="s">
        <v>279</v>
      </c>
      <c r="O17" s="268"/>
      <c r="P17" s="268"/>
      <c r="Q17" s="268"/>
      <c r="R17" s="268"/>
      <c r="S17" s="268"/>
      <c r="T17" s="268"/>
      <c r="U17" s="268"/>
      <c r="V17" s="268"/>
      <c r="W17" s="268"/>
      <c r="X17" s="268"/>
      <c r="Y17" s="268"/>
      <c r="Z17" s="269"/>
      <c r="AB17" s="38"/>
      <c r="AC17" s="38"/>
      <c r="AD17" s="38"/>
      <c r="AE17" s="38"/>
      <c r="AF17" s="38"/>
      <c r="AG17" s="38"/>
      <c r="AH17" s="38"/>
    </row>
    <row r="18" spans="1:34" ht="78" customHeight="1">
      <c r="A18" s="57" t="b">
        <v>0</v>
      </c>
      <c r="B18" s="63" t="s">
        <v>152</v>
      </c>
      <c r="C18" s="63" t="s">
        <v>153</v>
      </c>
      <c r="D18" s="266" t="s">
        <v>156</v>
      </c>
      <c r="E18" s="239"/>
      <c r="F18" s="239"/>
      <c r="G18" s="239"/>
      <c r="H18" s="239"/>
      <c r="I18" s="239"/>
      <c r="J18" s="239"/>
      <c r="K18" s="239"/>
      <c r="L18" s="239"/>
      <c r="M18" s="240"/>
      <c r="N18" s="251"/>
      <c r="O18" s="251"/>
      <c r="P18" s="251"/>
      <c r="Q18" s="251"/>
      <c r="R18" s="251"/>
      <c r="S18" s="251"/>
      <c r="T18" s="251"/>
      <c r="U18" s="251"/>
      <c r="V18" s="251"/>
      <c r="W18" s="251"/>
      <c r="X18" s="251"/>
      <c r="Y18" s="251"/>
      <c r="Z18" s="252"/>
      <c r="AB18" s="7"/>
      <c r="AC18" s="7"/>
      <c r="AD18" s="7"/>
      <c r="AE18" s="7"/>
      <c r="AF18" s="7"/>
      <c r="AG18" s="7"/>
      <c r="AH18" s="7"/>
    </row>
  </sheetData>
  <sheetProtection algorithmName="SHA-512" hashValue="+r1cPGQYfeijnS3C89nLdxVwCAMrjIAQRY2KMgNllG9bMbLyt+z2YekXuAQcXKPDUXfqgpYuUx3SZzV4lTeK4w==" saltValue="B15hSpUiCv0OlqJgyvR3JQ==" spinCount="100000" sheet="1" objects="1" scenarios="1"/>
  <mergeCells count="33">
    <mergeCell ref="N18:Z18"/>
    <mergeCell ref="D6:M6"/>
    <mergeCell ref="N6:Z6"/>
    <mergeCell ref="N14:Z14"/>
    <mergeCell ref="N15:Z15"/>
    <mergeCell ref="N16:Z16"/>
    <mergeCell ref="D16:M16"/>
    <mergeCell ref="D17:M17"/>
    <mergeCell ref="D18:M18"/>
    <mergeCell ref="N17:Z17"/>
    <mergeCell ref="N8:Z8"/>
    <mergeCell ref="D10:M10"/>
    <mergeCell ref="N10:Z10"/>
    <mergeCell ref="N11:Z11"/>
    <mergeCell ref="D15:M15"/>
    <mergeCell ref="D13:M14"/>
    <mergeCell ref="W1:Z1"/>
    <mergeCell ref="N7:Z7"/>
    <mergeCell ref="A2:Z2"/>
    <mergeCell ref="A4:Z4"/>
    <mergeCell ref="N12:Z12"/>
    <mergeCell ref="D7:M7"/>
    <mergeCell ref="D8:M8"/>
    <mergeCell ref="D9:M9"/>
    <mergeCell ref="A11:A12"/>
    <mergeCell ref="B11:B12"/>
    <mergeCell ref="C11:C12"/>
    <mergeCell ref="D11:M12"/>
    <mergeCell ref="N13:Z13"/>
    <mergeCell ref="N9:Z9"/>
    <mergeCell ref="A13:A14"/>
    <mergeCell ref="B13:B14"/>
    <mergeCell ref="C13:C14"/>
  </mergeCells>
  <phoneticPr fontId="1"/>
  <conditionalFormatting sqref="A7:A18">
    <cfRule type="cellIs" dxfId="5" priority="1" operator="equal">
      <formula>FALSE</formula>
    </cfRule>
  </conditionalFormatting>
  <hyperlinks>
    <hyperlink ref="N12" r:id="rId1" xr:uid="{AB22A1C5-49EA-484E-AC48-05BE1D5063AB}"/>
    <hyperlink ref="N14" r:id="rId2" xr:uid="{1E71E44C-76A0-4880-A1A7-EA5D6AF7F24C}"/>
  </hyperlinks>
  <pageMargins left="0.70866141732283472" right="0.70866141732283472" top="0.39370078740157483" bottom="0.35433070866141736" header="0.31496062992125984" footer="0.19685039370078741"/>
  <pageSetup paperSize="9" scale="86" fitToHeight="0" orientation="portrait" r:id="rId3"/>
  <headerFooter scaleWithDoc="0" alignWithMargins="0">
    <oddHeader xml:space="preserve">&amp;C
</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A4802-A24C-4AF2-94F3-EEDE3A7DE606}">
  <sheetPr codeName="Sheet6">
    <tabColor rgb="FFCCECFF"/>
    <pageSetUpPr fitToPage="1"/>
  </sheetPr>
  <dimension ref="A1:B46"/>
  <sheetViews>
    <sheetView workbookViewId="0"/>
  </sheetViews>
  <sheetFormatPr defaultRowHeight="21.75" customHeight="1"/>
  <cols>
    <col min="1" max="1" width="7.125" style="2" customWidth="1"/>
    <col min="2" max="2" width="45.625" style="1" customWidth="1"/>
    <col min="3" max="16384" width="9" style="1"/>
  </cols>
  <sheetData>
    <row r="1" spans="1:2" s="32" customFormat="1" ht="27.75" customHeight="1">
      <c r="A1" s="72" t="s">
        <v>253</v>
      </c>
      <c r="B1" s="78" t="s">
        <v>263</v>
      </c>
    </row>
    <row r="2" spans="1:2" s="32" customFormat="1" ht="27.75" customHeight="1">
      <c r="A2" s="34">
        <v>1</v>
      </c>
      <c r="B2" s="33" t="s">
        <v>97</v>
      </c>
    </row>
    <row r="3" spans="1:2" s="32" customFormat="1" ht="27.75" customHeight="1">
      <c r="A3" s="34">
        <v>2</v>
      </c>
      <c r="B3" s="33" t="s">
        <v>98</v>
      </c>
    </row>
    <row r="4" spans="1:2" s="32" customFormat="1" ht="27.75" customHeight="1">
      <c r="A4" s="34">
        <v>3</v>
      </c>
      <c r="B4" s="33" t="s">
        <v>99</v>
      </c>
    </row>
    <row r="5" spans="1:2" s="32" customFormat="1" ht="27.75" customHeight="1">
      <c r="A5" s="34">
        <v>4</v>
      </c>
      <c r="B5" s="33" t="s">
        <v>100</v>
      </c>
    </row>
    <row r="6" spans="1:2" s="32" customFormat="1" ht="27.75" customHeight="1">
      <c r="A6" s="34">
        <v>5</v>
      </c>
      <c r="B6" s="33" t="s">
        <v>101</v>
      </c>
    </row>
    <row r="7" spans="1:2" s="32" customFormat="1" ht="27.75" customHeight="1">
      <c r="A7" s="34">
        <v>6</v>
      </c>
      <c r="B7" s="33" t="s">
        <v>136</v>
      </c>
    </row>
    <row r="8" spans="1:2" s="32" customFormat="1" ht="27.75" customHeight="1">
      <c r="A8" s="34">
        <v>7</v>
      </c>
      <c r="B8" s="33" t="s">
        <v>103</v>
      </c>
    </row>
    <row r="9" spans="1:2" s="32" customFormat="1" ht="27.75" customHeight="1">
      <c r="A9" s="34">
        <v>8</v>
      </c>
      <c r="B9" s="33" t="s">
        <v>104</v>
      </c>
    </row>
    <row r="10" spans="1:2" s="32" customFormat="1" ht="27.75" customHeight="1">
      <c r="A10" s="34">
        <v>9</v>
      </c>
      <c r="B10" s="33" t="s">
        <v>105</v>
      </c>
    </row>
    <row r="11" spans="1:2" s="32" customFormat="1" ht="27.75" customHeight="1">
      <c r="A11" s="34">
        <v>10</v>
      </c>
      <c r="B11" s="33" t="s">
        <v>106</v>
      </c>
    </row>
    <row r="12" spans="1:2" s="32" customFormat="1" ht="27.75" customHeight="1">
      <c r="A12" s="34">
        <v>11</v>
      </c>
      <c r="B12" s="33" t="s">
        <v>107</v>
      </c>
    </row>
    <row r="13" spans="1:2" s="32" customFormat="1" ht="27.75" customHeight="1">
      <c r="A13" s="34">
        <v>12</v>
      </c>
      <c r="B13" s="33" t="s">
        <v>141</v>
      </c>
    </row>
    <row r="14" spans="1:2" s="32" customFormat="1" ht="27.75" customHeight="1">
      <c r="A14" s="34">
        <v>13</v>
      </c>
      <c r="B14" s="37" t="s">
        <v>142</v>
      </c>
    </row>
    <row r="15" spans="1:2" s="32" customFormat="1" ht="27.75" customHeight="1">
      <c r="A15" s="34">
        <v>14</v>
      </c>
      <c r="B15" s="33" t="s">
        <v>140</v>
      </c>
    </row>
    <row r="16" spans="1:2" s="32" customFormat="1" ht="27.75" customHeight="1">
      <c r="A16" s="34">
        <v>15</v>
      </c>
      <c r="B16" s="33" t="s">
        <v>137</v>
      </c>
    </row>
    <row r="17" spans="1:2" s="32" customFormat="1" ht="27.75" customHeight="1">
      <c r="A17" s="34">
        <v>16</v>
      </c>
      <c r="B17" s="33" t="s">
        <v>108</v>
      </c>
    </row>
    <row r="18" spans="1:2" s="32" customFormat="1" ht="27.75" customHeight="1">
      <c r="A18" s="34">
        <v>17</v>
      </c>
      <c r="B18" s="33" t="s">
        <v>102</v>
      </c>
    </row>
    <row r="19" spans="1:2" s="32" customFormat="1" ht="27.75" customHeight="1">
      <c r="A19" s="34">
        <v>18</v>
      </c>
      <c r="B19" s="33" t="s">
        <v>109</v>
      </c>
    </row>
    <row r="20" spans="1:2" s="32" customFormat="1" ht="27.75" customHeight="1">
      <c r="A20" s="34">
        <v>19</v>
      </c>
      <c r="B20" s="33" t="s">
        <v>139</v>
      </c>
    </row>
    <row r="21" spans="1:2" s="32" customFormat="1" ht="27.75" customHeight="1">
      <c r="A21" s="34">
        <v>20</v>
      </c>
      <c r="B21" s="33" t="s">
        <v>110</v>
      </c>
    </row>
    <row r="22" spans="1:2" s="32" customFormat="1" ht="27.75" customHeight="1">
      <c r="A22" s="34">
        <v>21</v>
      </c>
      <c r="B22" s="33" t="s">
        <v>111</v>
      </c>
    </row>
    <row r="23" spans="1:2" s="32" customFormat="1" ht="27.75" customHeight="1">
      <c r="A23" s="34">
        <v>22</v>
      </c>
      <c r="B23" s="33" t="s">
        <v>112</v>
      </c>
    </row>
    <row r="24" spans="1:2" s="32" customFormat="1" ht="27.75" customHeight="1">
      <c r="A24" s="34">
        <v>23</v>
      </c>
      <c r="B24" s="33" t="s">
        <v>138</v>
      </c>
    </row>
    <row r="25" spans="1:2" s="32" customFormat="1" ht="27.75" customHeight="1">
      <c r="A25" s="34">
        <v>24</v>
      </c>
      <c r="B25" s="33" t="s">
        <v>134</v>
      </c>
    </row>
    <row r="26" spans="1:2" s="32" customFormat="1" ht="27.75" customHeight="1">
      <c r="A26" s="34">
        <v>25</v>
      </c>
      <c r="B26" s="33" t="s">
        <v>133</v>
      </c>
    </row>
    <row r="27" spans="1:2" s="32" customFormat="1" ht="27.75" customHeight="1">
      <c r="A27" s="34">
        <v>26</v>
      </c>
      <c r="B27" s="33" t="s">
        <v>132</v>
      </c>
    </row>
    <row r="28" spans="1:2" s="32" customFormat="1" ht="27.75" customHeight="1">
      <c r="A28" s="34">
        <v>27</v>
      </c>
      <c r="B28" s="33" t="s">
        <v>131</v>
      </c>
    </row>
    <row r="29" spans="1:2" s="32" customFormat="1" ht="27.75" customHeight="1">
      <c r="A29" s="34">
        <v>28</v>
      </c>
      <c r="B29" s="33" t="s">
        <v>130</v>
      </c>
    </row>
    <row r="30" spans="1:2" s="32" customFormat="1" ht="27.75" customHeight="1">
      <c r="A30" s="34">
        <v>29</v>
      </c>
      <c r="B30" s="33" t="s">
        <v>129</v>
      </c>
    </row>
    <row r="31" spans="1:2" s="32" customFormat="1" ht="27.75" customHeight="1">
      <c r="A31" s="34">
        <v>30</v>
      </c>
      <c r="B31" s="33" t="s">
        <v>128</v>
      </c>
    </row>
    <row r="32" spans="1:2" s="32" customFormat="1" ht="27.75" customHeight="1">
      <c r="A32" s="34">
        <v>31</v>
      </c>
      <c r="B32" s="33" t="s">
        <v>127</v>
      </c>
    </row>
    <row r="33" spans="1:2" s="32" customFormat="1" ht="27.75" customHeight="1">
      <c r="A33" s="34">
        <v>32</v>
      </c>
      <c r="B33" s="33" t="s">
        <v>126</v>
      </c>
    </row>
    <row r="34" spans="1:2" s="32" customFormat="1" ht="27.75" customHeight="1">
      <c r="A34" s="34">
        <v>33</v>
      </c>
      <c r="B34" s="33" t="s">
        <v>125</v>
      </c>
    </row>
    <row r="35" spans="1:2" s="32" customFormat="1" ht="27.75" customHeight="1">
      <c r="A35" s="34">
        <v>34</v>
      </c>
      <c r="B35" s="33" t="s">
        <v>124</v>
      </c>
    </row>
    <row r="36" spans="1:2" s="32" customFormat="1" ht="27.75" customHeight="1">
      <c r="A36" s="34">
        <v>35</v>
      </c>
      <c r="B36" s="33" t="s">
        <v>123</v>
      </c>
    </row>
    <row r="37" spans="1:2" s="32" customFormat="1" ht="27.75" customHeight="1">
      <c r="A37" s="34">
        <v>36</v>
      </c>
      <c r="B37" s="33" t="s">
        <v>122</v>
      </c>
    </row>
    <row r="38" spans="1:2" s="32" customFormat="1" ht="27.75" customHeight="1">
      <c r="A38" s="34">
        <v>37</v>
      </c>
      <c r="B38" s="33" t="s">
        <v>121</v>
      </c>
    </row>
    <row r="39" spans="1:2" s="32" customFormat="1" ht="27.75" customHeight="1">
      <c r="A39" s="34">
        <v>38</v>
      </c>
      <c r="B39" s="33" t="s">
        <v>120</v>
      </c>
    </row>
    <row r="40" spans="1:2" s="32" customFormat="1" ht="27.75" customHeight="1">
      <c r="A40" s="34">
        <v>39</v>
      </c>
      <c r="B40" s="33" t="s">
        <v>119</v>
      </c>
    </row>
    <row r="41" spans="1:2" s="32" customFormat="1" ht="27.75" customHeight="1">
      <c r="A41" s="34">
        <v>40</v>
      </c>
      <c r="B41" s="33" t="s">
        <v>118</v>
      </c>
    </row>
    <row r="42" spans="1:2" s="32" customFormat="1" ht="27.75" customHeight="1">
      <c r="A42" s="34">
        <v>41</v>
      </c>
      <c r="B42" s="33" t="s">
        <v>117</v>
      </c>
    </row>
    <row r="43" spans="1:2" s="32" customFormat="1" ht="27.75" customHeight="1">
      <c r="A43" s="34">
        <v>42</v>
      </c>
      <c r="B43" s="33" t="s">
        <v>116</v>
      </c>
    </row>
    <row r="44" spans="1:2" s="32" customFormat="1" ht="27.75" customHeight="1">
      <c r="A44" s="34">
        <v>43</v>
      </c>
      <c r="B44" s="33" t="s">
        <v>115</v>
      </c>
    </row>
    <row r="45" spans="1:2" ht="27.75" customHeight="1">
      <c r="A45" s="34">
        <v>44</v>
      </c>
      <c r="B45" s="33" t="s">
        <v>114</v>
      </c>
    </row>
    <row r="46" spans="1:2" ht="27.75" customHeight="1">
      <c r="A46" s="35">
        <v>45</v>
      </c>
      <c r="B46" s="36" t="s">
        <v>113</v>
      </c>
    </row>
  </sheetData>
  <sheetProtection algorithmName="SHA-512" hashValue="Utz4qzFr6VZHnEUv8/usiFa6WZnLMcmY2CRc31FU5v1OSBnUHVmrJHyvgLm7hW5bHCzGl7BnA9pmPOcwwGE3dg==" saltValue="RdmkX4yifRHPoFKncRaLrg==" spinCount="100000" sheet="1" objects="1" scenarios="1"/>
  <phoneticPr fontId="1"/>
  <pageMargins left="0.70866141732283472" right="0.70866141732283472" top="0.39370078740157483" bottom="0.35433070866141736" header="0.31496062992125984" footer="0.31496062992125984"/>
  <pageSetup paperSize="9" scale="68" fitToWidth="0"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E0EB5-15E1-45F5-A9F0-426739747053}">
  <sheetPr codeName="Sheet2">
    <tabColor theme="0" tint="-0.14999847407452621"/>
    <pageSetUpPr fitToPage="1"/>
  </sheetPr>
  <dimension ref="A1:BS4"/>
  <sheetViews>
    <sheetView workbookViewId="0"/>
  </sheetViews>
  <sheetFormatPr defaultColWidth="15.875" defaultRowHeight="14.25"/>
  <cols>
    <col min="1" max="3" width="21.125" style="1" customWidth="1"/>
    <col min="4" max="4" width="6.125" style="1" customWidth="1"/>
    <col min="5" max="5" width="9.5" style="1" customWidth="1"/>
    <col min="6" max="6" width="4.75" style="1" bestFit="1" customWidth="1"/>
    <col min="7" max="7" width="10.625" style="1" customWidth="1"/>
    <col min="8" max="9" width="7.75" style="1" customWidth="1"/>
    <col min="10" max="10" width="25.75" style="1" customWidth="1"/>
    <col min="11" max="11" width="25.75" style="5" customWidth="1"/>
    <col min="12" max="15" width="17" style="1" customWidth="1"/>
    <col min="16" max="16" width="9.875" style="2" customWidth="1"/>
    <col min="17" max="17" width="6.5" style="1" customWidth="1"/>
    <col min="18" max="18" width="12" style="1" customWidth="1"/>
    <col min="19" max="19" width="27.375" style="1" customWidth="1"/>
    <col min="20" max="20" width="14.375" style="1" customWidth="1"/>
    <col min="21" max="21" width="18" style="1" customWidth="1"/>
    <col min="22" max="22" width="15.375" style="1" customWidth="1"/>
    <col min="23" max="23" width="12.125" style="1" customWidth="1"/>
    <col min="24" max="24" width="10.125" style="1" bestFit="1" customWidth="1"/>
    <col min="25" max="25" width="17.25" style="1" customWidth="1"/>
    <col min="26" max="26" width="15.625" style="1" bestFit="1" customWidth="1"/>
    <col min="27" max="27" width="14" style="1" bestFit="1" customWidth="1"/>
    <col min="28" max="28" width="10.125" style="1" bestFit="1" customWidth="1"/>
    <col min="29" max="29" width="15" style="1" bestFit="1" customWidth="1"/>
    <col min="30" max="35" width="11.5" style="2" customWidth="1"/>
    <col min="36" max="36" width="10.25" style="2" customWidth="1"/>
    <col min="37" max="37" width="9" style="1" bestFit="1" customWidth="1"/>
    <col min="38" max="38" width="8.625" style="1" customWidth="1"/>
    <col min="39" max="46" width="11.25" style="2" bestFit="1" customWidth="1"/>
    <col min="47" max="52" width="7.625" style="1" customWidth="1"/>
    <col min="53" max="53" width="10.125" style="1" bestFit="1" customWidth="1"/>
    <col min="54" max="54" width="6.875" style="1" bestFit="1" customWidth="1"/>
    <col min="55" max="55" width="8.5" style="1" bestFit="1" customWidth="1"/>
    <col min="56" max="57" width="10.125" style="1" bestFit="1" customWidth="1"/>
    <col min="58" max="58" width="10" style="1" bestFit="1" customWidth="1"/>
    <col min="59" max="59" width="9.375" style="1" bestFit="1" customWidth="1"/>
    <col min="60" max="62" width="8.25" style="1" customWidth="1"/>
    <col min="63" max="63" width="9.875" style="1" customWidth="1"/>
    <col min="64" max="64" width="8.375" style="1" bestFit="1" customWidth="1"/>
    <col min="65" max="65" width="7.875" style="1" customWidth="1"/>
    <col min="66" max="66" width="6.875" style="1" bestFit="1" customWidth="1"/>
    <col min="67" max="67" width="10.125" style="1" bestFit="1" customWidth="1"/>
    <col min="68" max="68" width="13" style="1" bestFit="1" customWidth="1"/>
    <col min="69" max="69" width="10.625" style="1" bestFit="1" customWidth="1"/>
    <col min="70" max="71" width="10.125" style="1" bestFit="1" customWidth="1"/>
    <col min="72" max="16384" width="15.875" style="41"/>
  </cols>
  <sheetData>
    <row r="1" spans="1:71" s="50" customFormat="1" ht="59.25" customHeight="1">
      <c r="A1" s="45" t="s">
        <v>230</v>
      </c>
      <c r="B1" s="45" t="s">
        <v>231</v>
      </c>
      <c r="C1" s="45" t="s">
        <v>232</v>
      </c>
      <c r="D1" s="46" t="s">
        <v>177</v>
      </c>
      <c r="E1" s="46" t="s">
        <v>178</v>
      </c>
      <c r="F1" s="46" t="s">
        <v>179</v>
      </c>
      <c r="G1" s="46" t="s">
        <v>180</v>
      </c>
      <c r="H1" s="47" t="s">
        <v>233</v>
      </c>
      <c r="I1" s="47" t="s">
        <v>262</v>
      </c>
      <c r="J1" s="48" t="s">
        <v>176</v>
      </c>
      <c r="K1" s="48" t="s">
        <v>18</v>
      </c>
      <c r="L1" s="45" t="s">
        <v>182</v>
      </c>
      <c r="M1" s="45" t="s">
        <v>181</v>
      </c>
      <c r="N1" s="45" t="s">
        <v>183</v>
      </c>
      <c r="O1" s="45" t="s">
        <v>184</v>
      </c>
      <c r="P1" s="47" t="s">
        <v>28</v>
      </c>
      <c r="Q1" s="45" t="s">
        <v>185</v>
      </c>
      <c r="R1" s="45" t="s">
        <v>186</v>
      </c>
      <c r="S1" s="45" t="s">
        <v>33</v>
      </c>
      <c r="T1" s="45" t="s">
        <v>187</v>
      </c>
      <c r="U1" s="45" t="s">
        <v>188</v>
      </c>
      <c r="V1" s="47" t="s">
        <v>189</v>
      </c>
      <c r="W1" s="45" t="s">
        <v>234</v>
      </c>
      <c r="X1" s="45" t="s">
        <v>190</v>
      </c>
      <c r="Y1" s="45" t="s">
        <v>191</v>
      </c>
      <c r="Z1" s="45" t="s">
        <v>192</v>
      </c>
      <c r="AA1" s="45" t="s">
        <v>193</v>
      </c>
      <c r="AB1" s="45" t="s">
        <v>194</v>
      </c>
      <c r="AC1" s="49" t="s">
        <v>195</v>
      </c>
      <c r="AD1" s="49" t="s">
        <v>244</v>
      </c>
      <c r="AE1" s="49" t="s">
        <v>245</v>
      </c>
      <c r="AF1" s="49" t="s">
        <v>196</v>
      </c>
      <c r="AG1" s="49" t="s">
        <v>247</v>
      </c>
      <c r="AH1" s="49" t="s">
        <v>197</v>
      </c>
      <c r="AI1" s="49" t="s">
        <v>246</v>
      </c>
      <c r="AJ1" s="49" t="s">
        <v>198</v>
      </c>
      <c r="AK1" s="49" t="s">
        <v>199</v>
      </c>
      <c r="AL1" s="49" t="s">
        <v>200</v>
      </c>
      <c r="AM1" s="49" t="s">
        <v>204</v>
      </c>
      <c r="AN1" s="49" t="s">
        <v>201</v>
      </c>
      <c r="AO1" s="49" t="s">
        <v>202</v>
      </c>
      <c r="AP1" s="49" t="s">
        <v>203</v>
      </c>
      <c r="AQ1" s="49" t="s">
        <v>205</v>
      </c>
      <c r="AR1" s="49" t="s">
        <v>206</v>
      </c>
      <c r="AS1" s="49" t="s">
        <v>207</v>
      </c>
      <c r="AT1" s="49" t="s">
        <v>208</v>
      </c>
      <c r="AU1" s="51" t="s">
        <v>252</v>
      </c>
      <c r="AV1" s="51" t="s">
        <v>240</v>
      </c>
      <c r="AW1" s="51" t="s">
        <v>241</v>
      </c>
      <c r="AX1" s="51" t="s">
        <v>250</v>
      </c>
      <c r="AY1" s="51" t="s">
        <v>249</v>
      </c>
      <c r="AZ1" s="52" t="s">
        <v>251</v>
      </c>
      <c r="BA1" s="75" t="s">
        <v>209</v>
      </c>
      <c r="BB1" s="75" t="s">
        <v>211</v>
      </c>
      <c r="BC1" s="75" t="s">
        <v>212</v>
      </c>
      <c r="BD1" s="75" t="s">
        <v>210</v>
      </c>
      <c r="BE1" s="75" t="s">
        <v>213</v>
      </c>
      <c r="BF1" s="75" t="s">
        <v>214</v>
      </c>
      <c r="BG1" s="75" t="s">
        <v>215</v>
      </c>
      <c r="BH1" s="75" t="s">
        <v>216</v>
      </c>
      <c r="BI1" s="75" t="s">
        <v>217</v>
      </c>
      <c r="BJ1" s="75" t="s">
        <v>218</v>
      </c>
      <c r="BK1" s="75" t="s">
        <v>219</v>
      </c>
      <c r="BL1" s="75" t="s">
        <v>220</v>
      </c>
      <c r="BM1" s="75" t="s">
        <v>221</v>
      </c>
      <c r="BN1" s="75" t="s">
        <v>222</v>
      </c>
      <c r="BO1" s="53" t="s">
        <v>223</v>
      </c>
      <c r="BP1" s="53" t="s">
        <v>224</v>
      </c>
      <c r="BQ1" s="53" t="s">
        <v>225</v>
      </c>
      <c r="BR1" s="53" t="s">
        <v>226</v>
      </c>
      <c r="BS1" s="53" t="s">
        <v>227</v>
      </c>
    </row>
    <row r="2" spans="1:71" s="42" customFormat="1" ht="68.25" customHeight="1">
      <c r="A2" s="23" t="str">
        <f>UPPER('Form1-1'!G11&amp;" "&amp;'Form1-1'!M11&amp;" "&amp;'Form1-1'!S11)</f>
        <v xml:space="preserve">  </v>
      </c>
      <c r="B2" s="23" t="str">
        <f>UPPER('Form1-1'!G12&amp;" "&amp;'Form1-1'!M12&amp;" "&amp;'Form1-1'!S12)</f>
        <v xml:space="preserve">  </v>
      </c>
      <c r="C2" s="23" t="str">
        <f>UPPER('Form1-1'!G13&amp;" "&amp;'Form1-1'!M13&amp;" "&amp;'Form1-1'!S13)</f>
        <v xml:space="preserve">  </v>
      </c>
      <c r="D2" s="40">
        <f>IF(ISNUMBER(SEARCH("女性", 'Form1-1'!E14)), "女性", IF(ISNUMBER(SEARCH("男性", 'Form1-1'!E14)), "男性",))</f>
        <v>0</v>
      </c>
      <c r="E2" s="74">
        <f>'Form1-1'!O14</f>
        <v>0</v>
      </c>
      <c r="F2" s="40" t="str">
        <f>'Form1-1'!X14</f>
        <v xml:space="preserve"> </v>
      </c>
      <c r="G2" s="40">
        <f>'Form1-1'!E16</f>
        <v>0</v>
      </c>
      <c r="H2" s="40">
        <f>IF(ISNUMBER(SEARCH(Dropdown!B2, 'Form1-1'!O16)), "有", IF(ISNUMBER(SEARCH(Dropdown!B3, 'Form1-1'!O16)), "無",))</f>
        <v>0</v>
      </c>
      <c r="I2" s="40">
        <f>IF(ISNUMBER(SEARCH(Dropdown!C2, 'Form1-1'!X16)), "未婚", IF(ISNUMBER(SEARCH(Dropdown!C3, 'Form1-1'!X16)), "既婚",))</f>
        <v>0</v>
      </c>
      <c r="J2" s="23">
        <f>'Form1-1'!H17</f>
        <v>0</v>
      </c>
      <c r="K2" s="23">
        <f>'Form1-1'!H18</f>
        <v>0</v>
      </c>
      <c r="L2" s="23">
        <f>'Form1-1'!H19</f>
        <v>0</v>
      </c>
      <c r="M2" s="23">
        <f>'Form1-1'!V19</f>
        <v>0</v>
      </c>
      <c r="N2" s="23">
        <f>'Form1-1'!H20</f>
        <v>0</v>
      </c>
      <c r="O2" s="23" t="str">
        <f>IF('Form1-1'!V20=0,"",'Form1-1'!V20)</f>
        <v/>
      </c>
      <c r="P2" s="40">
        <f>IF(ISNUMBER(SEARCH(Dropdown!D2,'Form1-1'!H21)),"学部",
IF(ISNUMBER(SEARCH(Dropdown!D3,'Form1-1'!H21)),"修士",
IF(ISNUMBER(SEARCH(Dropdown!D4,'Form1-1'!H21)),"博士",
IF(ISNUMBER(SEARCH(Dropdown!D5,'Form1-1'!H21)),"短大",
IF(ISNUMBER(SEARCH(Dropdown!D6,'Form1-1'!H21)),"高専",)))))</f>
        <v>0</v>
      </c>
      <c r="Q2" s="40">
        <f>'Form1-1'!V21</f>
        <v>0</v>
      </c>
      <c r="R2" s="44">
        <f>'Form1-1'!H22</f>
        <v>0</v>
      </c>
      <c r="S2" s="23">
        <f>IF(ISNUMBER(SEARCH(Dropdown!F2,'Form1-1'!H25)),"日本・沖縄学習コース",
IF(ISNUMBER(SEARCH(Dropdown!F3,'Form1-1'!H25)),"グローカルリーダー育成コース",
IF(ISNUMBER(SEARCH(Dropdown!F4,'Form1-1'!H25)),"日本語教員養成コース",
IF(ISNUMBER(SEARCH(Dropdown!F5,'Form1-1'!H25)),"学部専門コース",
IF(ISNUMBER(SEARCH(Dropdown!F6,'Form1-1'!H25)),"学部専門コース-日本語・日本文化研修コース",
IF(ISNUMBER(SEARCH(Dropdown!F7,'Form1-1'!H25)),"大学院専門コース",))))))</f>
        <v>0</v>
      </c>
      <c r="T2" s="23" t="str">
        <f>IF('Form1-1'!H26=0,"",'Form1-1'!H26)</f>
        <v/>
      </c>
      <c r="U2" s="23" t="str">
        <f>IF('Form1-1'!J27=0,"",'Form1-1'!J27)</f>
        <v/>
      </c>
      <c r="V2" s="40">
        <f>IF(ISNUMBER(SEARCH(Dropdown!G2,'Form1-1'!H28)),"2026/4-2026/9",
IF(ISNUMBER(SEARCH(Dropdown!G3,'Form1-1'!H28)),"2026/4-2027/3",
IF(ISNUMBER(SEARCH(Dropdown!G4,'Form1-1'!H28)),"2026/10-2027/3",
IF(ISNUMBER(SEARCH(Dropdown!G5,'Form1-1'!H28)),"2026/10-2027/9",))))</f>
        <v>0</v>
      </c>
      <c r="W2" s="40">
        <f>IF(ISNUMBER(SEARCH(Dropdown!G2,'Form1-1'!H28)),"6か月",
IF(ISNUMBER(SEARCH(Dropdown!G3,'Form1-1'!H28)),"12か月",
IF(ISNUMBER(SEARCH(Dropdown!G4,'Form1-1'!H28)),"6か月",
IF(ISNUMBER(SEARCH(Dropdown!G5,'Form1-1'!H28)),"12か月",))))</f>
        <v>0</v>
      </c>
      <c r="X2" s="23">
        <f>'Form1-1'!H35</f>
        <v>0</v>
      </c>
      <c r="Y2" s="23">
        <f>'Form1-1'!V35</f>
        <v>0</v>
      </c>
      <c r="Z2" s="23">
        <f>'Form1-1'!H36</f>
        <v>0</v>
      </c>
      <c r="AA2" s="23">
        <f>'Form1-1'!V36</f>
        <v>0</v>
      </c>
      <c r="AB2" s="23">
        <f>'Form1-1'!H37</f>
        <v>0</v>
      </c>
      <c r="AC2" s="23">
        <f>'Form1-2'!A5</f>
        <v>0</v>
      </c>
      <c r="AD2" s="40">
        <f>'Form1-2'!F27</f>
        <v>0</v>
      </c>
      <c r="AE2" s="40">
        <f>'Form1-2'!L27</f>
        <v>0</v>
      </c>
      <c r="AF2" s="40" t="str">
        <f>IF('Form1-2'!R26=0,"",'Form1-2'!R26)</f>
        <v/>
      </c>
      <c r="AG2" s="40">
        <f>IF(ISNUMBER(SEARCH(Dropdown!H2,'Form1-2'!R27)),"不可",
IF(ISNUMBER(SEARCH(Dropdown!H3,'Form1-2'!R27)),"可",
IF(ISNUMBER(SEARCH(Dropdown!H4,'Form1-2'!R27)),"良",
IF(ISNUMBER(SEARCH(Dropdown!H5,'Form1-2'!R27)),"優",))))</f>
        <v>0</v>
      </c>
      <c r="AH2" s="40" t="str">
        <f>IF('Form1-2'!X26=0,"",'Form1-2'!X26)</f>
        <v/>
      </c>
      <c r="AI2" s="40">
        <f>IF(ISNUMBER(SEARCH(Dropdown!H2,'Form1-2'!X27)),"不可",
IF(ISNUMBER(SEARCH(Dropdown!H3,'Form1-2'!X27)),"可",
IF(ISNUMBER(SEARCH(Dropdown!H4,'Form1-2'!X27)),"良",
IF(ISNUMBER(SEARCH(Dropdown!H5,'Form1-2'!X27)),"優",))))</f>
        <v>0</v>
      </c>
      <c r="AJ2" s="40" t="str">
        <f>IF('Form1-2'!H33=0,"",'Form1-2'!H33)</f>
        <v/>
      </c>
      <c r="AK2" s="44" t="str">
        <f>IF('Form1-2'!H34=0,"",'Form1-2'!H34)</f>
        <v/>
      </c>
      <c r="AL2" s="40">
        <f>IF(ISNUMBER(SEARCH(Dropdown!I2,'Form1-2'!H35)),"合格",
IF(ISNUMBER(SEARCH(Dropdown!I3,'Form1-2'!H35)),"不合格",
IF(ISNUMBER(SEARCH(Dropdown!I4,'Form1-2'!H35)),"結果待ち",)))</f>
        <v>0</v>
      </c>
      <c r="AM2" s="40" t="str">
        <f>IF('Form1-2'!O32=0,"",'Form1-2'!O32)</f>
        <v/>
      </c>
      <c r="AN2" s="40" t="str">
        <f>IF('Form1-2'!O33=0,"",'Form1-2'!O33)</f>
        <v/>
      </c>
      <c r="AO2" s="44" t="str">
        <f>IF('Form1-2'!O34=0,"",'Form1-2'!O34)</f>
        <v/>
      </c>
      <c r="AP2" s="40">
        <f>IF(ISNUMBER(SEARCH(Dropdown!I2,'Form1-2'!O35)),"合格",
IF(ISNUMBER(SEARCH(Dropdown!I3,'Form1-2'!O35)),"不合格",
IF(ISNUMBER(SEARCH(Dropdown!I4,'Form1-2'!O35)),"結果待ち",)))</f>
        <v>0</v>
      </c>
      <c r="AQ2" s="40" t="str">
        <f>IF('Form1-2'!V32=0,"",'Form1-2'!V32)</f>
        <v/>
      </c>
      <c r="AR2" s="40" t="str">
        <f>IF('Form1-2'!V33=0,"",'Form1-2'!V33)</f>
        <v/>
      </c>
      <c r="AS2" s="44" t="str">
        <f>IF('Form1-2'!V34=0,"",'Form1-2'!V34)</f>
        <v/>
      </c>
      <c r="AT2" s="40">
        <f>IF(ISNUMBER(SEARCH(Dropdown!I2,'Form1-2'!V35)),"合格",
IF(ISNUMBER(SEARCH(Dropdown!I3,'Form1-2'!V35)),"不合格",
IF(ISNUMBER(SEARCH(Dropdown!I4,'Form1-2'!V35)),"結果待ち",)))</f>
        <v>0</v>
      </c>
      <c r="AU2" s="8" t="b">
        <f>IF(AND('Form1-3'!U8=TRUE,'Form1-3'!Y8=FALSE),"有",IF(AND('Form1-3'!U8=FALSE,'Form1-3'!Y8=TRUE),"無"))</f>
        <v>0</v>
      </c>
      <c r="AV2" s="8" t="b">
        <f>IF(AND('Form1-3'!U10=TRUE, 'Form1-3'!Y10=FALSE), "有", IF(AND('Form1-3'!U10=FALSE, 'Form1-3'!Y10=TRUE),"無" ))</f>
        <v>0</v>
      </c>
      <c r="AW2" s="8" t="b">
        <f>IF(AND('Form1-3'!U12=TRUE, 'Form1-3'!Y12=FALSE), "有", IF(AND('Form1-3'!U12=FALSE, 'Form1-3'!Y12=TRUE),"無"))</f>
        <v>0</v>
      </c>
      <c r="AX2" s="8" t="b">
        <f>IF(AND('Form1-3'!U14=TRUE, 'Form1-3'!Y14=FALSE), "有", IF(AND('Form1-3'!U14=FALSE, 'Form1-3'!Y14=TRUE), "無"))</f>
        <v>0</v>
      </c>
      <c r="AY2" s="8" t="str">
        <f>IF('Form1-3'!U16=TRUE, "有", "")</f>
        <v/>
      </c>
      <c r="AZ2" s="8" t="str">
        <f>IF('Form1-3'!A19=0,"",'Form1-3'!A19)</f>
        <v/>
      </c>
      <c r="BA2" s="40" t="str">
        <f>IF('Form1-4'!B8=TRUE, "有", "")</f>
        <v/>
      </c>
      <c r="BB2" s="40" t="str">
        <f>IF('Form1-4'!B10=TRUE, "有", "")</f>
        <v/>
      </c>
      <c r="BC2" s="40" t="str">
        <f>IF('Form1-4'!B12=TRUE, "有", "")</f>
        <v/>
      </c>
      <c r="BD2" s="40" t="str">
        <f>IF('Form1-4'!P8=TRUE, "有", "")</f>
        <v/>
      </c>
      <c r="BE2" s="40" t="str">
        <f>IF('Form1-4'!P10=TRUE, "有", "")</f>
        <v/>
      </c>
      <c r="BF2" s="40" t="str">
        <f>IF('Form1-4'!P12=TRUE, "有", "")</f>
        <v/>
      </c>
      <c r="BG2" s="40" t="str">
        <f>IF('Form1-4'!F14=0,"",'Form1-4'!F14)</f>
        <v/>
      </c>
      <c r="BH2" s="40" t="str">
        <f>IF('Form1-4'!B16=TRUE, "有", "")</f>
        <v/>
      </c>
      <c r="BI2" s="40" t="str">
        <f>IF('Form1-4'!B18=TRUE, "有", "")</f>
        <v/>
      </c>
      <c r="BJ2" s="40" t="str">
        <f>IF('Form1-4'!B20=TRUE, "有", "")</f>
        <v/>
      </c>
      <c r="BK2" s="40" t="str">
        <f>IF('Form1-4'!B22=TRUE, "有", "")</f>
        <v/>
      </c>
      <c r="BL2" s="40" t="str">
        <f>IF('Form1-4'!C25=0,"",'Form1-4'!C25)</f>
        <v/>
      </c>
      <c r="BM2" s="40" t="str">
        <f>IF('Form1-4'!C28=0,"",'Form1-4'!C28)</f>
        <v/>
      </c>
      <c r="BN2" s="40" t="str">
        <f>IF('Form1-4'!C31=0,"",'Form1-4'!C31)</f>
        <v/>
      </c>
      <c r="BO2" s="23">
        <f>'Form1-4'!H34</f>
        <v>0</v>
      </c>
      <c r="BP2" s="40">
        <f>'Form1-4'!V34</f>
        <v>0</v>
      </c>
      <c r="BQ2" s="23">
        <f>'Form1-4'!H35</f>
        <v>0</v>
      </c>
      <c r="BR2" s="23">
        <f>'Form1-4'!V35</f>
        <v>0</v>
      </c>
      <c r="BS2" s="23">
        <f>'Form1-4'!H36</f>
        <v>0</v>
      </c>
    </row>
    <row r="3" spans="1:71">
      <c r="S3" s="5"/>
    </row>
    <row r="4" spans="1:71">
      <c r="S4" s="7"/>
    </row>
  </sheetData>
  <sheetProtection algorithmName="SHA-512" hashValue="X3iRC7+eSUoeZGdwl31AvJauVe9HNyPBu7cYvzpx2RfgUWq32Qmb3CX6KiXhy9yjsjBiiDdwohGy6ygmkuBDLw==" saltValue="rUERyNqvt8ikQHk2XdEZ3Q==" spinCount="100000" sheet="1" objects="1" scenarios="1"/>
  <phoneticPr fontId="1"/>
  <pageMargins left="0.70866141732283472" right="0.70866141732283472" top="0.74803149606299213" bottom="0.74803149606299213" header="0.31496062992125984" footer="0.31496062992125984"/>
  <pageSetup paperSize="9" scale="1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0E751-283E-4694-96B6-87CAF5783844}">
  <sheetPr codeName="Sheet3">
    <tabColor theme="0" tint="-0.14999847407452621"/>
  </sheetPr>
  <dimension ref="A1:I7"/>
  <sheetViews>
    <sheetView workbookViewId="0"/>
  </sheetViews>
  <sheetFormatPr defaultRowHeight="14.25"/>
  <cols>
    <col min="1" max="1" width="7.25" style="1" bestFit="1" customWidth="1"/>
    <col min="2" max="2" width="18.875" style="1" bestFit="1" customWidth="1"/>
    <col min="3" max="3" width="12.625" style="1" bestFit="1" customWidth="1"/>
    <col min="4" max="4" width="20" style="1" bestFit="1" customWidth="1"/>
    <col min="5" max="5" width="10.875" style="1" customWidth="1"/>
    <col min="6" max="6" width="70.875" style="1" bestFit="1" customWidth="1"/>
    <col min="7" max="7" width="35.625" style="1" bestFit="1" customWidth="1"/>
    <col min="8" max="8" width="10.875" style="1" bestFit="1" customWidth="1"/>
    <col min="9" max="9" width="24.375" style="1" bestFit="1" customWidth="1"/>
    <col min="10" max="16384" width="9" style="1"/>
  </cols>
  <sheetData>
    <row r="1" spans="1:9" ht="43.5" customHeight="1">
      <c r="A1" s="30" t="s">
        <v>6</v>
      </c>
      <c r="B1" s="30" t="s">
        <v>85</v>
      </c>
      <c r="C1" s="30" t="s">
        <v>10</v>
      </c>
      <c r="D1" s="29" t="s">
        <v>28</v>
      </c>
      <c r="E1" s="29" t="s">
        <v>283</v>
      </c>
      <c r="F1" s="29" t="s">
        <v>33</v>
      </c>
      <c r="G1" s="29" t="s">
        <v>34</v>
      </c>
      <c r="H1" s="76" t="s">
        <v>36</v>
      </c>
      <c r="I1" s="29" t="s">
        <v>68</v>
      </c>
    </row>
    <row r="2" spans="1:9" ht="43.5" customHeight="1">
      <c r="A2" s="8" t="s">
        <v>11</v>
      </c>
      <c r="B2" s="18" t="s">
        <v>87</v>
      </c>
      <c r="C2" s="8" t="s">
        <v>89</v>
      </c>
      <c r="D2" s="9" t="s">
        <v>29</v>
      </c>
      <c r="E2" s="23">
        <v>1</v>
      </c>
      <c r="F2" s="20" t="s">
        <v>284</v>
      </c>
      <c r="G2" s="22" t="s">
        <v>93</v>
      </c>
      <c r="H2" s="77" t="s">
        <v>236</v>
      </c>
      <c r="I2" s="73" t="s">
        <v>66</v>
      </c>
    </row>
    <row r="3" spans="1:9" ht="43.5" customHeight="1">
      <c r="A3" s="8" t="s">
        <v>12</v>
      </c>
      <c r="B3" s="8" t="s">
        <v>88</v>
      </c>
      <c r="C3" s="8" t="s">
        <v>27</v>
      </c>
      <c r="D3" s="19" t="s">
        <v>30</v>
      </c>
      <c r="E3" s="23">
        <v>2</v>
      </c>
      <c r="F3" s="18" t="s">
        <v>285</v>
      </c>
      <c r="G3" s="23" t="s">
        <v>94</v>
      </c>
      <c r="H3" s="77" t="s">
        <v>237</v>
      </c>
      <c r="I3" s="73" t="s">
        <v>67</v>
      </c>
    </row>
    <row r="4" spans="1:9" ht="43.5" customHeight="1">
      <c r="D4" s="9" t="s">
        <v>31</v>
      </c>
      <c r="E4" s="23">
        <v>3</v>
      </c>
      <c r="F4" s="21" t="s">
        <v>286</v>
      </c>
      <c r="G4" s="22" t="s">
        <v>95</v>
      </c>
      <c r="H4" s="77" t="s">
        <v>238</v>
      </c>
      <c r="I4" s="31" t="s">
        <v>69</v>
      </c>
    </row>
    <row r="5" spans="1:9" ht="43.5" customHeight="1">
      <c r="D5" s="10" t="s">
        <v>32</v>
      </c>
      <c r="E5" s="23">
        <v>4</v>
      </c>
      <c r="F5" s="19" t="s">
        <v>287</v>
      </c>
      <c r="G5" s="23" t="s">
        <v>96</v>
      </c>
      <c r="H5" s="77" t="s">
        <v>239</v>
      </c>
    </row>
    <row r="6" spans="1:9" ht="43.5" customHeight="1">
      <c r="D6" s="9" t="s">
        <v>86</v>
      </c>
      <c r="E6" s="23">
        <v>5</v>
      </c>
      <c r="F6" s="20" t="s">
        <v>288</v>
      </c>
    </row>
    <row r="7" spans="1:9" ht="43.5" customHeight="1">
      <c r="E7" s="77">
        <v>6</v>
      </c>
      <c r="F7" s="18" t="s">
        <v>289</v>
      </c>
    </row>
  </sheetData>
  <sheetProtection algorithmName="SHA-512" hashValue="ZLi2KD4RjjluLTS8rsRVF+haFoPKZKGtoZrde4PljdVOgzeOrBdG35rRUEfA01OjED8cafMmYXw+2gEKiI1Dnw==" saltValue="ATbrGPnZ9p/EWNxzT/jvHA==" spinCount="100000" sheet="1" objects="1" scenarios="1"/>
  <phoneticPr fontId="1"/>
  <pageMargins left="0.7" right="0.7" top="0.75" bottom="0.75" header="0.3" footer="0.3"/>
  <pageSetup paperSize="9" scale="3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A3D64A66A08784AAA821249236FDBF4" ma:contentTypeVersion="15" ma:contentTypeDescription="新しいドキュメントを作成します。" ma:contentTypeScope="" ma:versionID="a3993fb6265479ef1019a12bfd2bc61d">
  <xsd:schema xmlns:xsd="http://www.w3.org/2001/XMLSchema" xmlns:xs="http://www.w3.org/2001/XMLSchema" xmlns:p="http://schemas.microsoft.com/office/2006/metadata/properties" xmlns:ns2="539c9537-34e6-438c-8400-44af5b94a004" xmlns:ns3="bdbef50f-b6c6-46d1-8ba0-14fd87d9a8af" targetNamespace="http://schemas.microsoft.com/office/2006/metadata/properties" ma:root="true" ma:fieldsID="956867ba982255ac84ca21c96a54fdaa" ns2:_="" ns3:_="">
    <xsd:import namespace="539c9537-34e6-438c-8400-44af5b94a004"/>
    <xsd:import namespace="bdbef50f-b6c6-46d1-8ba0-14fd87d9a8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c9537-34e6-438c-8400-44af5b94a0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26e373b0-f815-407f-b095-d5249922cabd"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bef50f-b6c6-46d1-8ba0-14fd87d9a8af"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be384d83-9003-486b-bc48-d73eb4766ba5}" ma:internalName="TaxCatchAll" ma:showField="CatchAllData" ma:web="bdbef50f-b6c6-46d1-8ba0-14fd87d9a8a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dbef50f-b6c6-46d1-8ba0-14fd87d9a8af" xsi:nil="true"/>
    <lcf76f155ced4ddcb4097134ff3c332f xmlns="539c9537-34e6-438c-8400-44af5b94a00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79573A-0B3A-4448-AE06-6C43061CFC0A}">
  <ds:schemaRefs>
    <ds:schemaRef ds:uri="http://schemas.microsoft.com/sharepoint/v3/contenttype/forms"/>
  </ds:schemaRefs>
</ds:datastoreItem>
</file>

<file path=customXml/itemProps2.xml><?xml version="1.0" encoding="utf-8"?>
<ds:datastoreItem xmlns:ds="http://schemas.openxmlformats.org/officeDocument/2006/customXml" ds:itemID="{3EDD6184-CED0-426E-BE9F-77A01C159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c9537-34e6-438c-8400-44af5b94a004"/>
    <ds:schemaRef ds:uri="bdbef50f-b6c6-46d1-8ba0-14fd87d9a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330ED1F-0BB0-4AA4-B489-171344033200}">
  <ds:schemaRefs>
    <ds:schemaRef ds:uri="bdbef50f-b6c6-46d1-8ba0-14fd87d9a8af"/>
    <ds:schemaRef ds:uri="http://schemas.microsoft.com/office/2006/documentManagement/types"/>
    <ds:schemaRef ds:uri="http://schemas.microsoft.com/office/2006/metadata/properties"/>
    <ds:schemaRef ds:uri="http://purl.org/dc/dcmitype/"/>
    <ds:schemaRef ds:uri="http://purl.org/dc/terms/"/>
    <ds:schemaRef ds:uri="http://purl.org/dc/elements/1.1/"/>
    <ds:schemaRef ds:uri="539c9537-34e6-438c-8400-44af5b94a004"/>
    <ds:schemaRef ds:uri="http://schemas.openxmlformats.org/package/2006/metadata/core-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Form1-1</vt:lpstr>
      <vt:lpstr>Form1-2</vt:lpstr>
      <vt:lpstr>Form1-3</vt:lpstr>
      <vt:lpstr>Form1-4</vt:lpstr>
      <vt:lpstr>Form1-5</vt:lpstr>
      <vt:lpstr>Field of Study</vt:lpstr>
      <vt:lpstr>AutoFill</vt:lpstr>
      <vt:lpstr>Dropdown</vt:lpstr>
      <vt:lpstr>Dropdown!Print_Area</vt:lpstr>
      <vt:lpstr>'Field of Study'!Print_Area</vt:lpstr>
      <vt:lpstr>'Form1-1'!Print_Area</vt:lpstr>
      <vt:lpstr>'Form1-2'!Print_Area</vt:lpstr>
      <vt:lpstr>'Form1-3'!Print_Area</vt:lpstr>
      <vt:lpstr>'Form1-4'!Print_Area</vt:lpstr>
      <vt:lpstr>'Form1-5'!Print_Area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湧武　悠(教育支援課)</dc:creator>
  <cp:keywords/>
  <dc:description/>
  <cp:lastModifiedBy>CHALIDA JAIMANEE</cp:lastModifiedBy>
  <cp:revision/>
  <cp:lastPrinted>2026-01-06T04:04:10Z</cp:lastPrinted>
  <dcterms:created xsi:type="dcterms:W3CDTF">2024-11-12T04:58:04Z</dcterms:created>
  <dcterms:modified xsi:type="dcterms:W3CDTF">2026-02-02T07:08:09Z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0x0101001A3D64A66A08784AAA821249236FDBF4</vt:lpwstr>
  </property>
</Properties>
</file>